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updateLinks="never" defaultThemeVersion="124226"/>
  <mc:AlternateContent xmlns:mc="http://schemas.openxmlformats.org/markup-compatibility/2006">
    <mc:Choice Requires="x15">
      <x15ac:absPath xmlns:x15ac="http://schemas.microsoft.com/office/spreadsheetml/2010/11/ac" url="C:\Users\Vasco Pechirra\Desktop\KUD\"/>
    </mc:Choice>
  </mc:AlternateContent>
  <xr:revisionPtr revIDLastSave="0" documentId="13_ncr:1_{A895F038-6D65-4B71-A055-10F0F5A29A0B}" xr6:coauthVersionLast="47" xr6:coauthVersionMax="47" xr10:uidLastSave="{00000000-0000-0000-0000-000000000000}"/>
  <bookViews>
    <workbookView xWindow="-120" yWindow="-120" windowWidth="29040" windowHeight="15720" xr2:uid="{00000000-000D-0000-FFFF-FFFF00000000}"/>
  </bookViews>
  <sheets>
    <sheet name="GPA" sheetId="15" r:id="rId1"/>
    <sheet name="SOP" sheetId="9" r:id="rId2"/>
    <sheet name="Pre-mapping" sheetId="12" state="hidden" r:id="rId3"/>
    <sheet name="English" sheetId="13" r:id="rId4"/>
    <sheet name="Countries" sheetId="7" state="hidden" r:id="rId5"/>
  </sheets>
  <externalReferences>
    <externalReference r:id="rId6"/>
    <externalReference r:id="rId7"/>
  </externalReferences>
  <definedNames>
    <definedName name="Country_search" localSheetId="3">OFFSET([1]Countries!$D$2,,,COUNTIF([1]Countries!$D$2:$D$250,"?*"))</definedName>
    <definedName name="Country_search" localSheetId="0">OFFSET([2]Countries!$D$2,,,COUNTIF([2]Countries!$D$2:$D$250,"?*"))</definedName>
    <definedName name="Country_search">OFFSET(Countries!$D$2,,,COUNTIF(Countries!$D$2:$D$250,"?*"))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9" l="1"/>
  <c r="B10" i="9"/>
  <c r="B9" i="9"/>
  <c r="B8" i="9"/>
  <c r="K19" i="15" l="1"/>
  <c r="G39" i="15"/>
  <c r="F39" i="15"/>
  <c r="E39" i="15"/>
  <c r="G38" i="15"/>
  <c r="F38" i="15"/>
  <c r="E38" i="15"/>
  <c r="J39" i="15"/>
  <c r="I39" i="15"/>
  <c r="H39" i="15"/>
  <c r="J38" i="15"/>
  <c r="I38" i="15"/>
  <c r="H38" i="15"/>
  <c r="M39" i="15"/>
  <c r="L39" i="15"/>
  <c r="K39" i="15"/>
  <c r="M38" i="15"/>
  <c r="L38" i="15"/>
  <c r="K38" i="15"/>
  <c r="P39" i="15"/>
  <c r="O39" i="15"/>
  <c r="N39" i="15"/>
  <c r="P38" i="15"/>
  <c r="O38" i="15"/>
  <c r="N38" i="15"/>
  <c r="B241" i="15"/>
  <c r="V240" i="15"/>
  <c r="V239" i="15"/>
  <c r="V238" i="15"/>
  <c r="V237" i="15"/>
  <c r="V236" i="15"/>
  <c r="V235" i="15"/>
  <c r="V234" i="15"/>
  <c r="V233" i="15"/>
  <c r="V232" i="15"/>
  <c r="V231" i="15"/>
  <c r="V230" i="15"/>
  <c r="V229" i="15"/>
  <c r="V228" i="15"/>
  <c r="V227" i="15"/>
  <c r="V226" i="15"/>
  <c r="V225" i="15"/>
  <c r="V224" i="15"/>
  <c r="V223" i="15"/>
  <c r="V222" i="15"/>
  <c r="V221" i="15"/>
  <c r="V220" i="15"/>
  <c r="V219" i="15"/>
  <c r="V218" i="15"/>
  <c r="V217" i="15"/>
  <c r="V216" i="15"/>
  <c r="V215" i="15"/>
  <c r="V214" i="15"/>
  <c r="V213" i="15"/>
  <c r="V212" i="15"/>
  <c r="V211" i="15"/>
  <c r="V210" i="15"/>
  <c r="V195" i="15"/>
  <c r="V194" i="15"/>
  <c r="V193" i="15"/>
  <c r="V192" i="15"/>
  <c r="V191" i="15"/>
  <c r="V189" i="15"/>
  <c r="V188" i="15"/>
  <c r="V187" i="15"/>
  <c r="V186" i="15"/>
  <c r="V185" i="15"/>
  <c r="V184" i="15"/>
  <c r="V183" i="15"/>
  <c r="V182" i="15"/>
  <c r="V181" i="15"/>
  <c r="V180" i="15"/>
  <c r="V179" i="15"/>
  <c r="V178" i="15"/>
  <c r="V177" i="15"/>
  <c r="V176" i="15"/>
  <c r="V175" i="15"/>
  <c r="V174" i="15"/>
  <c r="V173" i="15"/>
  <c r="V172" i="15"/>
  <c r="V171" i="15"/>
  <c r="V170" i="15"/>
  <c r="V169" i="15"/>
  <c r="V168" i="15"/>
  <c r="V167" i="15"/>
  <c r="V166" i="15"/>
  <c r="V165" i="15"/>
  <c r="V164" i="15"/>
  <c r="V163" i="15"/>
  <c r="V162" i="15"/>
  <c r="V161" i="15"/>
  <c r="V160" i="15"/>
  <c r="V159" i="15"/>
  <c r="V158" i="15"/>
  <c r="V157" i="15"/>
  <c r="V156" i="15"/>
  <c r="V155" i="15"/>
  <c r="V154" i="15"/>
  <c r="V153" i="15"/>
  <c r="V152" i="15"/>
  <c r="V151" i="15"/>
  <c r="V150" i="15"/>
  <c r="V149" i="15"/>
  <c r="V148" i="15"/>
  <c r="V147" i="15"/>
  <c r="V146" i="15"/>
  <c r="V145" i="15"/>
  <c r="V144" i="15"/>
  <c r="V143" i="15"/>
  <c r="V142" i="15"/>
  <c r="V141" i="15"/>
  <c r="V140" i="15"/>
  <c r="V139" i="15"/>
  <c r="V138" i="15"/>
  <c r="V137" i="15"/>
  <c r="V136" i="15"/>
  <c r="V135" i="15"/>
  <c r="V134" i="15"/>
  <c r="V133" i="15"/>
  <c r="V132" i="15"/>
  <c r="V131" i="15"/>
  <c r="V130" i="15"/>
  <c r="V129" i="15"/>
  <c r="V128" i="15"/>
  <c r="V127" i="15"/>
  <c r="V126" i="15"/>
  <c r="V125" i="15"/>
  <c r="V124" i="15"/>
  <c r="V123" i="15"/>
  <c r="V122" i="15"/>
  <c r="V121" i="15"/>
  <c r="V120" i="15"/>
  <c r="V119" i="15"/>
  <c r="V118" i="15"/>
  <c r="V117" i="15"/>
  <c r="V116" i="15"/>
  <c r="V115" i="15"/>
  <c r="V114" i="15"/>
  <c r="V113" i="15"/>
  <c r="V112" i="15"/>
  <c r="V111" i="15"/>
  <c r="V110" i="15"/>
  <c r="V109" i="15"/>
  <c r="V108" i="15"/>
  <c r="V107" i="15"/>
  <c r="V106" i="15"/>
  <c r="V105" i="15"/>
  <c r="V104" i="15"/>
  <c r="V103" i="15"/>
  <c r="V102" i="15"/>
  <c r="V101" i="15"/>
  <c r="V100" i="15"/>
  <c r="V99" i="15"/>
  <c r="V98" i="15"/>
  <c r="V97" i="15"/>
  <c r="V96" i="15"/>
  <c r="V95" i="15"/>
  <c r="V94" i="15"/>
  <c r="V93" i="15"/>
  <c r="V92" i="15"/>
  <c r="V91" i="15"/>
  <c r="V90" i="15"/>
  <c r="V89" i="15"/>
  <c r="V88" i="15"/>
  <c r="V87" i="15"/>
  <c r="V86" i="15"/>
  <c r="V85" i="15"/>
  <c r="V84" i="15"/>
  <c r="V83" i="15"/>
  <c r="V82" i="15"/>
  <c r="V81" i="15"/>
  <c r="V80" i="15"/>
  <c r="V79" i="15"/>
  <c r="V78" i="15"/>
  <c r="V77" i="15"/>
  <c r="V76" i="15"/>
  <c r="V75" i="15"/>
  <c r="V74" i="15"/>
  <c r="V73" i="15"/>
  <c r="V72" i="15"/>
  <c r="V71" i="15"/>
  <c r="V70" i="15"/>
  <c r="AB69" i="15"/>
  <c r="V69" i="15"/>
  <c r="V68" i="15"/>
  <c r="V67" i="15"/>
  <c r="V66" i="15"/>
  <c r="V65" i="15"/>
  <c r="V64" i="15"/>
  <c r="V63" i="15"/>
  <c r="V62" i="15"/>
  <c r="V61" i="15"/>
  <c r="V60" i="15"/>
  <c r="V59" i="15"/>
  <c r="V58" i="15"/>
  <c r="V57" i="15"/>
  <c r="V56" i="15"/>
  <c r="V55" i="15"/>
  <c r="V54" i="15"/>
  <c r="V53" i="15"/>
  <c r="V52" i="15"/>
  <c r="V51" i="15"/>
  <c r="V50" i="15"/>
  <c r="V49" i="15"/>
  <c r="V48" i="15"/>
  <c r="V47" i="15"/>
  <c r="V46" i="15"/>
  <c r="V45" i="15"/>
  <c r="V44" i="15"/>
  <c r="V43" i="15"/>
  <c r="V42" i="15"/>
  <c r="V41" i="15"/>
  <c r="V40" i="15"/>
  <c r="U39" i="15"/>
  <c r="T39" i="15"/>
  <c r="S39" i="15"/>
  <c r="R39" i="15"/>
  <c r="Q39" i="15"/>
  <c r="D39" i="15"/>
  <c r="C39" i="15"/>
  <c r="U38" i="15"/>
  <c r="T38" i="15"/>
  <c r="S38" i="15"/>
  <c r="R38" i="15"/>
  <c r="Q38" i="15"/>
  <c r="D38" i="15"/>
  <c r="B38" i="15"/>
  <c r="C24" i="15"/>
  <c r="A24" i="15"/>
  <c r="C23" i="15"/>
  <c r="A23" i="15"/>
  <c r="C22" i="15"/>
  <c r="A22" i="15"/>
  <c r="D20" i="15"/>
  <c r="J19" i="15"/>
  <c r="A10" i="12"/>
  <c r="A8" i="12"/>
  <c r="A5" i="12"/>
  <c r="V39" i="15" l="1"/>
  <c r="V38" i="15"/>
  <c r="A2" i="9"/>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<sst xmlns="http://schemas.openxmlformats.org/spreadsheetml/2006/main" count="1094" uniqueCount="589">
  <si>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</si>
  <si>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</si>
  <si>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</si>
  <si>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</si>
  <si>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</si>
  <si>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</si>
  <si>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</si>
  <si>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</si>
  <si>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</si>
  <si>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</si>
  <si>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</si>
  <si>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</si>
  <si>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</si>
  <si>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</si>
  <si>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</si>
  <si>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</si>
  <si>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</si>
  <si>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</si>
  <si>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</si>
  <si>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</si>
  <si>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</si>
  <si>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</si>
  <si>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</si>
  <si>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</si>
  <si>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</si>
  <si>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</si>
  <si>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</si>
  <si>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</si>
  <si>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</si>
  <si>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</si>
  <si>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</si>
  <si>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</si>
  <si>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</si>
  <si>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</si>
  <si>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</si>
  <si>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</si>
  <si>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</si>
  <si>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</si>
  <si>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</si>
  <si>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</si>
  <si>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</si>
  <si>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</si>
  <si>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</si>
  <si>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</si>
  <si>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</si>
  <si>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</si>
  <si>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</si>
  <si>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</si>
  <si>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</si>
  <si>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</si>
  <si>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</si>
  <si>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</si>
  <si>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</si>
  <si>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</si>
  <si>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</si>
  <si>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</si>
  <si>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</si>
  <si>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</si>
  <si>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</si>
  <si>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</si>
  <si>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</si>
  <si>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</si>
  <si>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</si>
  <si>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</si>
  <si>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</si>
  <si>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</si>
  <si>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</si>
  <si>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</si>
  <si>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</si>
  <si>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</si>
  <si>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</si>
  <si>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</si>
  <si>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</si>
  <si>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</si>
  <si>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</si>
  <si>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</si>
  <si>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</si>
  <si>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</si>
  <si>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</si>
  <si>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</si>
  <si>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</si>
  <si>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</si>
  <si>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</si>
  <si>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</si>
  <si>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</si>
  <si>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</si>
  <si>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</si>
  <si>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</si>
  <si>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</si>
  <si>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</si>
  <si>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</si>
  <si>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</si>
  <si>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</si>
  <si>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</si>
  <si>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</si>
  <si>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</si>
  <si>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</si>
  <si>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</si>
  <si>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</si>
  <si>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</si>
  <si>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</si>
  <si>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</si>
  <si>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</si>
  <si>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</si>
  <si>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</si>
  <si>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</si>
  <si>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</si>
  <si>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</si>
  <si>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</si>
  <si>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</si>
  <si>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</si>
  <si>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</si>
  <si>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</si>
  <si>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</si>
  <si>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</si>
  <si>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</si>
  <si>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</si>
  <si>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</si>
  <si>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</si>
  <si>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</si>
  <si>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</si>
  <si>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</si>
  <si>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</si>
  <si>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</si>
  <si>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</si>
  <si>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</si>
  <si>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</si>
  <si>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</si>
  <si>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</si>
  <si>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</si>
  <si>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</si>
  <si>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</si>
  <si>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</si>
  <si>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</si>
  <si>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</si>
  <si>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</si>
  <si>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</si>
  <si>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</si>
  <si>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</si>
  <si>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</si>
  <si>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</si>
  <si>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</si>
  <si>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</si>
  <si>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</si>
  <si>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</si>
  <si>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</si>
  <si>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</si>
  <si>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</si>
  <si>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</si>
  <si>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</si>
  <si>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</si>
  <si>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</si>
  <si>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</si>
  <si>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</si>
  <si>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</si>
  <si>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</si>
  <si>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</si>
  <si>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</si>
  <si>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</si>
  <si>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</si>
  <si>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</si>
  <si>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</si>
  <si>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</si>
  <si>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</si>
  <si>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</si>
  <si>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</si>
  <si>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</si>
  <si>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</si>
  <si>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</si>
  <si>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</si>
  <si>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</si>
  <si>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</si>
  <si>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</si>
  <si>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</si>
  <si>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</si>
  <si>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</si>
  <si>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</si>
  <si>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</si>
  <si>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</si>
  <si>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</si>
  <si>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</si>
  <si>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</si>
  <si>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</si>
  <si>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</si>
  <si>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</si>
  <si>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</si>
  <si>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</si>
  <si>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</si>
  <si>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</si>
  <si>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</si>
  <si>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</si>
  <si>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</si>
  <si>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</si>
  <si>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</si>
  <si>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</si>
  <si>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</si>
  <si>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</si>
  <si>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</si>
  <si>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</si>
  <si>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</si>
  <si>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</si>
  <si>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</si>
  <si>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</si>
  <si>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</si>
  <si>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</si>
  <si>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</si>
  <si>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</si>
  <si>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</si>
  <si>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</si>
  <si>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</si>
  <si>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</si>
  <si>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</si>
  <si>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</si>
  <si>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</si>
  <si>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</si>
  <si>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</si>
  <si>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</si>
  <si>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</si>
  <si>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</si>
  <si>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</si>
  <si>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</si>
  <si>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</si>
  <si>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</si>
  <si>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</si>
  <si>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</si>
  <si>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</si>
  <si>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</si>
  <si>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</si>
  <si>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</si>
  <si>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</si>
  <si>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</si>
  <si>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</si>
  <si>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</si>
  <si>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</si>
  <si>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</si>
  <si>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</si>
  <si>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</si>
  <si>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</si>
  <si>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</si>
  <si>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</si>
  <si>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</si>
  <si>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</si>
  <si>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</si>
  <si>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</si>
  <si>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</si>
  <si>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</si>
  <si>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</si>
  <si>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</si>
  <si>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</si>
  <si>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</si>
  <si>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</si>
  <si>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</si>
  <si>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</si>
  <si>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</si>
  <si>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</si>
  <si>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</si>
  <si>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</si>
  <si>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</si>
  <si>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</si>
  <si>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</si>
  <si>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</si>
  <si>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</si>
  <si>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</si>
  <si>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</si>
  <si>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</si>
  <si>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</si>
  <si>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</si>
  <si>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</si>
  <si>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</si>
  <si>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</si>
  <si>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</si>
  <si>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</si>
  <si>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</si>
  <si>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</si>
  <si>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</si>
  <si>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</si>
  <si>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</si>
  <si>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</si>
  <si>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</si>
  <si>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</si>
  <si>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</si>
  <si>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</si>
  <si>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</si>
  <si>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</si>
  <si>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</si>
  <si>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</si>
  <si>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</si>
  <si>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</si>
  <si>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</si>
  <si>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</si>
  <si>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</si>
  <si>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</si>
  <si>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</si>
  <si>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</si>
  <si>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</si>
  <si>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</si>
  <si>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</si>
  <si>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</si>
  <si>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</si>
  <si>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</si>
  <si>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</si>
  <si>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Statement of Purpose (sheet 2 of 3)</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</si>
  <si>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</si>
  <si>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</si>
  <si>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</si>
  <si>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</si>
  <si>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</si>
  <si>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</si>
  <si>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</si>
  <si>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</si>
  <si>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</si>
  <si>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</si>
  <si>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</si>
  <si>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</si>
  <si>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</si>
  <si>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r>
      <t xml:space="preserve">It is mandatory to submit a statement of purpose and it is a key document in the decision making process. It is therefore extremely important that you give considerable thought towards preparing the SOP. Be as concise and clear as possible and if you are applying for more than one programme, prepare a SOP for each. Below you will find a form where you must fill in the relevant information.
</t>
    </r>
    <r>
      <rPr>
        <i/>
        <sz val="12"/>
        <color rgb="FFFF0000"/>
        <rFont val="Calibri"/>
        <family val="2"/>
        <scheme val="minor"/>
      </rPr>
      <t>Fields marked with (</t>
    </r>
    <r>
      <rPr>
        <i/>
        <sz val="12"/>
        <rFont val="Calibri"/>
        <family val="2"/>
        <scheme val="minor"/>
      </rPr>
      <t>*</t>
    </r>
    <r>
      <rPr>
        <i/>
        <sz val="12"/>
        <color rgb="FFFF0000"/>
        <rFont val="Calibri"/>
        <family val="2"/>
        <scheme val="minor"/>
      </rPr>
      <t>), are mandatory and must be filled.</t>
    </r>
  </si>
  <si>
    <t>How do you fulfil the academic requirements  
Mention the Course/subject name and number from your academic transcript
(minimum academic level has to be bachelors)</t>
  </si>
  <si>
    <t>Mathematics:</t>
  </si>
  <si>
    <t>Linear equations</t>
  </si>
  <si>
    <t>Linear differential equations</t>
  </si>
  <si>
    <t>Matrix algebra</t>
  </si>
  <si>
    <t>Analysis of functions (extrema, curve and space integrals)</t>
  </si>
  <si>
    <t>Basic Physics and Chemistry:</t>
  </si>
  <si>
    <t>Models and model design based upon differential equations</t>
  </si>
  <si>
    <t>Systems dynamics</t>
  </si>
  <si>
    <t>Classical mechanics ans thermodynamics</t>
  </si>
  <si>
    <t>General chemestry (valence, stoichiometry, acid/base and redox reactions)</t>
  </si>
  <si>
    <t>Organic Chemestry</t>
  </si>
  <si>
    <t>Biochemistry:</t>
  </si>
  <si>
    <t>Protein structure, function, and purification</t>
  </si>
  <si>
    <t>Enzymology and enzyme kinetics</t>
  </si>
  <si>
    <t>Central metabolism</t>
  </si>
  <si>
    <t>Molecular Biology:</t>
  </si>
  <si>
    <t>Structure and function of DNA and RNA</t>
  </si>
  <si>
    <t>Macromolecular synthesis and its regulation</t>
  </si>
  <si>
    <t>Recombinant technolgy</t>
  </si>
  <si>
    <t>Microbiology:</t>
  </si>
  <si>
    <t>Microbial growth physiology</t>
  </si>
  <si>
    <t>Structure, reproduction, metabolism, regulation of pro-and eukaryotics cells and virus</t>
  </si>
  <si>
    <t>DNA Exchnage, conjugaison, transduction and transformation</t>
  </si>
  <si>
    <t>Biotechnology</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</si>
  <si>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</si>
  <si>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</si>
  <si>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</si>
  <si>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</si>
  <si>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</si>
  <si>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</si>
  <si>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</si>
  <si>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</si>
  <si>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</si>
  <si>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I fulfill the English requirements without the need for an English test:</t>
  </si>
  <si>
    <t>Test not taken yet</t>
  </si>
  <si>
    <t>Please specify which date you expect to complete your English test (be sure to upload the registration receipt to your application)</t>
  </si>
  <si>
    <t>Credits</t>
  </si>
  <si>
    <t>Comments</t>
  </si>
  <si>
    <t>Pass/Fail Credits Total:</t>
  </si>
  <si>
    <t>Ongoing Credits Total:</t>
  </si>
  <si>
    <r>
      <t xml:space="preserve">Test Reference Number (TRF): </t>
    </r>
    <r>
      <rPr>
        <sz val="8"/>
        <color rgb="FFFF0000"/>
        <rFont val="Calibri"/>
        <family val="2"/>
        <scheme val="minor"/>
      </rPr>
      <t xml:space="preserve"> </t>
    </r>
    <r>
      <rPr>
        <sz val="8"/>
        <color rgb="FFC00000"/>
        <rFont val="Calibri"/>
        <family val="2"/>
        <scheme val="minor"/>
      </rPr>
      <t>*no spaces</t>
    </r>
  </si>
  <si>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</si>
  <si>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</si>
  <si>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</si>
  <si>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</si>
  <si>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</si>
  <si>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</si>
  <si>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</si>
  <si>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</si>
  <si>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</si>
  <si>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</si>
  <si>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</si>
  <si>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</si>
  <si>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</si>
  <si>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</si>
  <si>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</si>
  <si>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</si>
  <si>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</si>
  <si>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</si>
  <si>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</si>
  <si>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</si>
  <si>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</si>
  <si>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</si>
  <si>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</si>
  <si>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</si>
  <si>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</si>
  <si>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</si>
  <si>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</si>
  <si>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</si>
  <si>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</si>
  <si>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Credits (BSc)</t>
  </si>
  <si>
    <t>Local Grade (Bsc)</t>
  </si>
  <si>
    <t>Credit estimation for relevant topic</t>
  </si>
  <si>
    <t>Grade estimation for relevant topic</t>
  </si>
  <si>
    <r>
      <t xml:space="preserve">- This Excel workbook contains three sheets ("GPA",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</si>
  <si>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</si>
  <si>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</si>
  <si>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</si>
  <si>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</si>
  <si>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</si>
  <si>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</si>
  <si>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</si>
  <si>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</si>
  <si>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</si>
  <si>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</si>
  <si>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Be careful! You might need to fill more than 1 table!</t>
  </si>
  <si>
    <t xml:space="preserve">Mandatory field - Pre-Mapping </t>
  </si>
  <si>
    <t>- In the rows below, course name, credits and grades should be provided in accordance with your transcript.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</si>
  <si>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Select an option below</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</si>
  <si>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</si>
  <si>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</si>
  <si>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</si>
  <si>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</si>
  <si>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</si>
  <si>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</si>
  <si>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</si>
  <si>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</si>
  <si>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</si>
  <si>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</si>
  <si>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</si>
  <si>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</si>
  <si>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</si>
  <si>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</si>
  <si>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</si>
  <si>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</si>
  <si>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</si>
  <si>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</si>
  <si>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</si>
  <si>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</si>
  <si>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</si>
  <si>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</si>
  <si>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</si>
  <si>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</si>
  <si>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</si>
  <si>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</si>
  <si>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</si>
  <si>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</si>
  <si>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</si>
  <si>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</si>
  <si>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</si>
  <si>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</si>
  <si>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</si>
  <si>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</si>
  <si>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</si>
  <si>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</si>
  <si>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</si>
  <si>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</si>
  <si>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</si>
  <si>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</si>
  <si>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</si>
  <si>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</si>
  <si>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</si>
  <si>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</si>
  <si>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</si>
  <si>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</si>
  <si>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</si>
  <si>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</si>
  <si>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</si>
  <si>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</si>
  <si>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</si>
  <si>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</si>
  <si>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</si>
  <si>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</si>
  <si>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</si>
  <si>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</si>
  <si>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</si>
  <si>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</si>
  <si>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</si>
  <si>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</si>
  <si>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</si>
  <si>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</si>
  <si>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</si>
  <si>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</si>
  <si>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</si>
  <si>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</si>
  <si>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</si>
  <si>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</si>
  <si>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</si>
  <si>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</si>
  <si>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</si>
  <si>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</si>
  <si>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</si>
  <si>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</si>
  <si>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</si>
  <si>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</si>
  <si>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</si>
  <si>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</si>
  <si>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</si>
  <si>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</si>
  <si>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</si>
  <si>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</si>
  <si>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</si>
  <si>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</si>
  <si>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</si>
  <si>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</si>
  <si>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</si>
  <si>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</si>
  <si>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</si>
  <si>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</si>
  <si>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</si>
  <si>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</si>
  <si>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</si>
  <si>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</si>
  <si>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</si>
  <si>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</si>
  <si>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</si>
  <si>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</si>
  <si>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</si>
  <si>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</si>
  <si>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</si>
  <si>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</si>
  <si>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the name of course no. 101</t>
  </si>
  <si>
    <t>Write the name of course no. 102</t>
  </si>
  <si>
    <t>Write the name of course no. 103</t>
  </si>
  <si>
    <t>Write the name of course no. 104</t>
  </si>
  <si>
    <t>Write the name of course no. 105</t>
  </si>
  <si>
    <t>Write the name of course no. 106</t>
  </si>
  <si>
    <t>Write the name of course no. 107</t>
  </si>
  <si>
    <t>Write the name of course no. 108</t>
  </si>
  <si>
    <t>Write the name of course no. 109</t>
  </si>
  <si>
    <t>Write the name of course no. 110</t>
  </si>
  <si>
    <t>Write the name of course no. 111</t>
  </si>
  <si>
    <t>Write the name of course no. 112</t>
  </si>
  <si>
    <t>Write the name of course no. 113</t>
  </si>
  <si>
    <t>Write the name of course no. 114</t>
  </si>
  <si>
    <t>Write the name of course no. 115</t>
  </si>
  <si>
    <t>Write the name of course no. 116</t>
  </si>
  <si>
    <t>Write the name of course no. 117</t>
  </si>
  <si>
    <t>Write the name of course no. 118</t>
  </si>
  <si>
    <t>Write the name of course no. 119</t>
  </si>
  <si>
    <t>Write the name of course no. 120</t>
  </si>
  <si>
    <t>Write the name of course no. 121</t>
  </si>
  <si>
    <t>Write the name of course no. 122</t>
  </si>
  <si>
    <t>Write the name of course no. 123</t>
  </si>
  <si>
    <t>Write the name of course no. 124</t>
  </si>
  <si>
    <t>Write the name of course no. 125</t>
  </si>
  <si>
    <t>Write the name of course no. 126</t>
  </si>
  <si>
    <t>Write the name of course no. 127</t>
  </si>
  <si>
    <t>Write the name of course no. 128</t>
  </si>
  <si>
    <t>Write the name of course no. 129</t>
  </si>
  <si>
    <t>Write the name of course no. 130</t>
  </si>
  <si>
    <t>Write the name of course no. 131</t>
  </si>
  <si>
    <t>Write the name of course no. 132</t>
  </si>
  <si>
    <t>Write the name of course no. 133</t>
  </si>
  <si>
    <t>Write the name of course no. 134</t>
  </si>
  <si>
    <t>Write the name of course no. 135</t>
  </si>
  <si>
    <t>Write the name of course no. 136</t>
  </si>
  <si>
    <t>Write the name of course no. 137</t>
  </si>
  <si>
    <t>Write the name of course no. 138</t>
  </si>
  <si>
    <t>Write the name of course no. 139</t>
  </si>
  <si>
    <t>Write the name of course no. 140</t>
  </si>
  <si>
    <t>Write the name of course no. 141</t>
  </si>
  <si>
    <t>Write the name of course no. 142</t>
  </si>
  <si>
    <t>Write the name of course no. 143</t>
  </si>
  <si>
    <t>Write the name of course no. 144</t>
  </si>
  <si>
    <t>Write the name of course no. 145</t>
  </si>
  <si>
    <t>Write the name of course no. 146</t>
  </si>
  <si>
    <t>Write the name of course no. 147</t>
  </si>
  <si>
    <t>Write the name of course no. 148</t>
  </si>
  <si>
    <t>Write the name of course no. 149</t>
  </si>
  <si>
    <t>Write the name of course no. 150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</si>
  <si>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</si>
  <si>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</si>
  <si>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</si>
  <si>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</si>
  <si>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</si>
  <si>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</si>
  <si>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</si>
  <si>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</si>
  <si>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</si>
  <si>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</si>
  <si>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</si>
  <si>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</si>
  <si>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</si>
  <si>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</si>
  <si>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</si>
  <si>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</si>
  <si>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</si>
  <si>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</si>
  <si>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</si>
  <si>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</si>
  <si>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</si>
  <si>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</si>
  <si>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</si>
  <si>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</si>
  <si>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</si>
  <si>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</si>
  <si>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</si>
  <si>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</si>
  <si>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</si>
  <si>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</si>
  <si>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Pre-Mapping for the MSc programme in Biotechnology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</si>
</sst>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58">
    <font>
      <sz val="11"/>
      <color theme="1"/>
      <name val="Calibri"/>
      <family val="2"/>
      <scheme val="minor"/>
    </font>
    <font>
      <b/>
      <sz val="11"/>
      <color theme="1"/>
      <name val="Calibri"/>
      <family val="2"/>
      <scheme val="minor"/>
    </font>
    <font>
      <i/>
      <sz val="11"/>
      <color theme="1"/>
      <name val="Calibri"/>
      <family val="2"/>
      <scheme val="minor"/>
    </font>
    <font>
      <b/>
      <sz val="11"/>
      <color rgb="FFFA7D00"/>
      <name val="Calibri"/>
      <family val="2"/>
      <scheme val="minor"/>
    </font>
    <font>
      <b/>
      <i/>
      <sz val="11"/>
      <color rgb="FF3F3F76"/>
      <name val="Calibri"/>
      <family val="2"/>
      <scheme val="minor"/>
    </font>
    <font>
      <sz val="26"/>
      <color theme="1"/>
      <name val="Calibri"/>
      <family val="2"/>
      <scheme val="minor"/>
    </font>
    <font>
      <sz val="16"/>
      <color rgb="FF2E74B5"/>
      <name val="Calibri Light"/>
      <family val="2"/>
    </font>
    <font>
      <b/>
      <sz val="10.5"/>
      <color theme="1"/>
      <name val="CIDFont+F2"/>
    </font>
    <font>
      <u/>
      <sz val="11"/>
      <color theme="10"/>
      <name val="Calibri"/>
      <family val="2"/>
      <scheme val="minor"/>
    </font>
    <font>
      <u/>
      <sz val="11"/>
      <color theme="1"/>
      <name val="Calibri"/>
      <family val="2"/>
      <scheme val="minor"/>
    </font>
    <font>
      <sz val="18"/>
      <color theme="1"/>
      <name val="Calibri"/>
      <family val="2"/>
      <scheme val="minor"/>
    </font>
    <font>
      <sz val="22"/>
      <color theme="1"/>
      <name val="Calibri"/>
      <family val="2"/>
      <scheme val="minor"/>
    </font>
    <font>
      <sz val="8"/>
      <color rgb="FFFF0000"/>
      <name val="Calibri"/>
      <family val="2"/>
      <scheme val="minor"/>
    </font>
    <font>
      <i/>
      <sz val="12"/>
      <color rgb="FF3F3F76"/>
      <name val="Calibri"/>
      <family val="2"/>
      <scheme val="minor"/>
    </font>
    <font>
      <i/>
      <sz val="11"/>
      <color rgb="FF3F3F76"/>
      <name val="Calibri"/>
      <family val="2"/>
      <scheme val="minor"/>
    </font>
    <font>
      <i/>
      <sz val="12"/>
      <color theme="1"/>
      <name val="Calibri"/>
      <family val="2"/>
      <scheme val="minor"/>
    </font>
    <font>
      <i/>
      <sz val="10"/>
      <color theme="1"/>
      <name val="Calibri"/>
      <family val="2"/>
      <scheme val="minor"/>
    </font>
    <font>
      <b/>
      <i/>
      <u/>
      <sz val="1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18"/>
      <color rgb="FFFF0000"/>
      <name val="Calibri"/>
      <family val="2"/>
      <scheme val="minor"/>
    </font>
    <font>
      <b/>
      <sz val="9"/>
      <color theme="1"/>
      <name val="Calibri"/>
      <family val="2"/>
      <scheme val="minor"/>
    </font>
    <font>
      <b/>
      <sz val="8"/>
      <color theme="1"/>
      <name val="Calibri"/>
      <family val="2"/>
      <scheme val="minor"/>
    </font>
    <font>
      <b/>
      <sz val="14"/>
      <color rgb="FFFF0000"/>
      <name val="Calibri"/>
      <family val="2"/>
      <scheme val="minor"/>
    </font>
    <font>
      <b/>
      <sz val="10.5"/>
      <color rgb="FFFF0000"/>
      <name val="CIDFont+F2"/>
    </font>
    <font>
      <i/>
      <sz val="12"/>
      <color rgb="FFFF0000"/>
      <name val="Calibri"/>
      <family val="2"/>
      <scheme val="minor"/>
    </font>
    <font>
      <i/>
      <sz val="12"/>
      <name val="Calibri"/>
      <family val="2"/>
      <scheme val="minor"/>
    </font>
    <font>
      <u/>
      <sz val="10"/>
      <color theme="10"/>
      <name val="Calibri"/>
      <family val="2"/>
      <scheme val="minor"/>
    </font>
    <font>
      <sz val="8"/>
      <color rgb="FFC00000"/>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79">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thin">
        <color rgb="FF7F7F7F"/>
      </left>
      <right style="thin">
        <color rgb="FF7F7F7F"/>
      </right>
      <top style="thin">
        <color rgb="FF7F7F7F"/>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auto="1"/>
      </right>
      <top style="thin">
        <color theme="0" tint="-0.499984740745262"/>
      </top>
      <bottom style="medium">
        <color indexed="64"/>
      </bottom>
      <diagonal/>
    </border>
    <border>
      <left style="medium">
        <color indexed="64"/>
      </left>
      <right/>
      <top style="thin">
        <color theme="0" tint="-0.499984740745262"/>
      </top>
      <bottom style="medium">
        <color indexed="64"/>
      </bottom>
      <diagonal/>
    </border>
    <border>
      <left/>
      <right/>
      <top style="thin">
        <color theme="0" tint="-0.499984740745262"/>
      </top>
      <bottom style="medium">
        <color indexed="64"/>
      </bottom>
      <diagonal/>
    </border>
    <border>
      <left style="thin">
        <color rgb="FF7F7F7F"/>
      </left>
      <right/>
      <top/>
      <bottom style="thin">
        <color rgb="FF7F7F7F"/>
      </bottom>
      <diagonal/>
    </border>
    <border>
      <left style="thin">
        <color indexed="64"/>
      </left>
      <right/>
      <top/>
      <bottom/>
      <diagonal/>
    </border>
    <border>
      <left style="thin">
        <color indexed="64"/>
      </left>
      <right style="thin">
        <color rgb="FF7F7F7F"/>
      </right>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6">
    <xf numFmtId="0" fontId="0" fillId="0" borderId="0"/>
    <xf numFmtId="0" fontId="4" fillId="2" borderId="3" applyNumberFormat="0" applyAlignment="0">
      <protection locked="0"/>
    </xf>
    <xf numFmtId="0" fontId="3" fillId="3" borderId="3" applyNumberFormat="0" applyAlignment="0"/>
    <xf numFmtId="0" fontId="8" fillId="0" borderId="0" applyNumberFormat="0" applyFill="0" applyBorder="0" applyAlignment="0" applyProtection="0"/>
    <xf numFmtId="0" fontId="20" fillId="3" borderId="22" applyNumberFormat="0" applyAlignment="0" applyProtection="0"/>
    <xf numFmtId="43" fontId="30" fillId="0" borderId="0" applyFont="0" applyFill="0" applyBorder="0" applyAlignment="0" applyProtection="0"/>
  </cellStyleXfs>
  <cellXfs count="262">
    <xf numFmtId="0" fontId="0" fillId="0" borderId="0" xfId="0"/>
    <xf numFmtId="0" fontId="1" fillId="0" borderId="0" xfId="0" applyFont="1" applyProtection="1">
      <protection hidden="1"/>
    </xf>
    <xf numFmtId="0" fontId="1" fillId="0" borderId="6" xfId="0" applyFont="1" applyBorder="1" applyProtection="1">
      <protection hidden="1"/>
    </xf>
    <xf numFmtId="0" fontId="1" fillId="0" borderId="17" xfId="0" applyFont="1" applyBorder="1" applyProtection="1">
      <protection hidden="1"/>
    </xf>
    <xf numFmtId="0" fontId="6" fillId="0" borderId="4" xfId="0" applyFont="1" applyBorder="1" applyAlignment="1" applyProtection="1">
      <alignment vertical="center"/>
      <protection hidden="1"/>
    </xf>
    <xf numFmtId="0" fontId="0" fillId="0" borderId="5" xfId="0" applyBorder="1" applyProtection="1">
      <protection hidden="1"/>
    </xf>
    <xf numFmtId="0" fontId="0" fillId="0" borderId="2" xfId="0" applyBorder="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applyProtection="1">
      <protection hidden="1"/>
    </xf>
    <xf numFmtId="0" fontId="7" fillId="0" borderId="6" xfId="0" applyFont="1" applyBorder="1" applyAlignment="1" applyProtection="1">
      <alignment vertical="center"/>
      <protection hidden="1"/>
    </xf>
    <xf numFmtId="0" fontId="0" fillId="0" borderId="7" xfId="0" applyBorder="1"/>
    <xf numFmtId="0" fontId="1" fillId="0" borderId="0" xfId="0" applyFont="1" applyAlignment="1">
      <alignment horizontal="center"/>
    </xf>
    <xf numFmtId="0" fontId="4" fillId="2" borderId="23" xfId="1" applyBorder="1">
      <protection locked="0"/>
    </xf>
    <xf numFmtId="0" fontId="0" fillId="0" borderId="19" xfId="0" applyBorder="1"/>
    <xf numFmtId="0" fontId="8" fillId="0" borderId="0" xfId="3" applyBorder="1" applyProtection="1">
      <protection locked="0"/>
    </xf>
    <xf numFmtId="0" fontId="21" fillId="0" borderId="5" xfId="0" applyFont="1" applyBorder="1" applyProtection="1">
      <protection hidden="1"/>
    </xf>
    <xf numFmtId="0" fontId="6" fillId="0" borderId="49" xfId="0" applyFont="1" applyBorder="1" applyAlignment="1" applyProtection="1">
      <alignment vertical="center"/>
      <protection hidden="1"/>
    </xf>
    <xf numFmtId="0" fontId="0" fillId="0" borderId="50" xfId="0" applyBorder="1" applyProtection="1">
      <protection hidden="1"/>
    </xf>
    <xf numFmtId="0" fontId="0" fillId="0" borderId="50" xfId="0" applyBorder="1" applyAlignment="1" applyProtection="1">
      <alignment horizontal="right" vertical="center"/>
      <protection hidden="1"/>
    </xf>
    <xf numFmtId="0" fontId="4" fillId="2" borderId="51" xfId="1" applyBorder="1">
      <protection locked="0"/>
    </xf>
    <xf numFmtId="0" fontId="0" fillId="0" borderId="52" xfId="0" applyBorder="1" applyProtection="1">
      <protection hidden="1"/>
    </xf>
    <xf numFmtId="0" fontId="0" fillId="0" borderId="47" xfId="0" applyBorder="1" applyProtection="1">
      <protection hidden="1"/>
    </xf>
    <xf numFmtId="0" fontId="0" fillId="0" borderId="53" xfId="0" applyBorder="1" applyProtection="1">
      <protection hidden="1"/>
    </xf>
    <xf numFmtId="0" fontId="0" fillId="0" borderId="23" xfId="0" applyBorder="1" applyProtection="1">
      <protection hidden="1"/>
    </xf>
    <xf numFmtId="0" fontId="1" fillId="0" borderId="54" xfId="0" applyFont="1" applyBorder="1" applyProtection="1">
      <protection hidden="1"/>
    </xf>
    <xf numFmtId="0" fontId="1" fillId="0" borderId="58" xfId="0" applyFont="1" applyBorder="1" applyProtection="1">
      <protection hidden="1"/>
    </xf>
    <xf numFmtId="0" fontId="0" fillId="0" borderId="48" xfId="0" applyBorder="1" applyProtection="1">
      <protection hidden="1"/>
    </xf>
    <xf numFmtId="0" fontId="0" fillId="0" borderId="6" xfId="0" applyBorder="1"/>
    <xf numFmtId="0" fontId="0" fillId="0" borderId="10" xfId="0" applyBorder="1"/>
    <xf numFmtId="0" fontId="23" fillId="0" borderId="6" xfId="0" applyFont="1" applyBorder="1" applyAlignment="1">
      <alignment horizontal="left" vertical="top" wrapText="1"/>
    </xf>
    <xf numFmtId="0" fontId="23" fillId="0" borderId="6" xfId="0" applyFont="1" applyBorder="1" applyAlignment="1">
      <alignment vertical="top" wrapText="1"/>
    </xf>
    <xf numFmtId="0" fontId="17" fillId="0" borderId="6" xfId="0" applyFont="1" applyBorder="1" applyAlignment="1">
      <alignment horizontal="left" vertical="top" wrapText="1"/>
    </xf>
    <xf numFmtId="0" fontId="15" fillId="0" borderId="0" xfId="0" applyFont="1" applyAlignment="1">
      <alignment horizontal="left" vertical="top" wrapText="1"/>
    </xf>
    <xf numFmtId="0" fontId="15" fillId="0" borderId="7" xfId="0" applyFont="1" applyBorder="1" applyAlignment="1">
      <alignment horizontal="left" vertical="top" wrapText="1"/>
    </xf>
    <xf numFmtId="0" fontId="0" fillId="0" borderId="23" xfId="0" applyBorder="1"/>
    <xf numFmtId="0" fontId="0" fillId="0" borderId="12" xfId="0" applyBorder="1"/>
    <xf numFmtId="0" fontId="0" fillId="0" borderId="34" xfId="0" applyBorder="1"/>
    <xf numFmtId="0" fontId="0" fillId="0" borderId="23" xfId="0" applyBorder="1" applyAlignment="1">
      <alignment wrapText="1"/>
    </xf>
    <xf numFmtId="0" fontId="0" fillId="0" borderId="17" xfId="0" applyBorder="1" applyAlignment="1">
      <alignment wrapText="1"/>
    </xf>
    <xf numFmtId="0" fontId="4" fillId="0" borderId="1" xfId="1" applyFill="1" applyBorder="1" applyAlignment="1" applyProtection="1">
      <alignment horizontal="left" wrapText="1"/>
    </xf>
    <xf numFmtId="0" fontId="4" fillId="0" borderId="18" xfId="1" applyFill="1" applyBorder="1" applyAlignment="1" applyProtection="1">
      <alignment horizontal="left" wrapText="1"/>
    </xf>
    <xf numFmtId="0" fontId="17" fillId="0" borderId="4" xfId="0" applyFont="1" applyBorder="1" applyAlignment="1">
      <alignment horizontal="left" vertical="top" wrapText="1"/>
    </xf>
    <xf numFmtId="0" fontId="0" fillId="0" borderId="5" xfId="0" applyBorder="1"/>
    <xf numFmtId="0" fontId="0" fillId="0" borderId="2" xfId="0" applyBorder="1"/>
    <xf numFmtId="0" fontId="0" fillId="0" borderId="64" xfId="0" applyBorder="1" applyAlignment="1">
      <alignment horizontal="left" vertical="top" wrapText="1"/>
    </xf>
    <xf numFmtId="0" fontId="0" fillId="0" borderId="30" xfId="0" applyBorder="1"/>
    <xf numFmtId="0" fontId="23" fillId="0" borderId="23" xfId="0" applyFont="1" applyBorder="1" applyAlignment="1">
      <alignment vertical="top" wrapText="1"/>
    </xf>
    <xf numFmtId="0" fontId="0" fillId="0" borderId="16" xfId="0" applyBorder="1" applyAlignment="1">
      <alignment vertical="top" wrapText="1"/>
    </xf>
    <xf numFmtId="0" fontId="23" fillId="0" borderId="46" xfId="0" applyFont="1" applyBorder="1" applyAlignment="1">
      <alignment vertical="top" wrapText="1"/>
    </xf>
    <xf numFmtId="0" fontId="1" fillId="0" borderId="63" xfId="0" applyFont="1" applyBorder="1" applyAlignment="1">
      <alignment vertical="top" wrapText="1"/>
    </xf>
    <xf numFmtId="0" fontId="31" fillId="0" borderId="0" xfId="0" applyFont="1" applyProtection="1">
      <protection hidden="1"/>
    </xf>
    <xf numFmtId="0" fontId="23" fillId="0" borderId="63" xfId="0" applyFont="1" applyBorder="1" applyAlignment="1">
      <alignment vertical="top" wrapText="1"/>
    </xf>
    <xf numFmtId="0" fontId="0" fillId="0" borderId="16" xfId="0" applyBorder="1" applyAlignment="1">
      <alignment vertical="top"/>
    </xf>
    <xf numFmtId="0" fontId="23" fillId="0" borderId="11" xfId="0" applyFont="1" applyBorder="1" applyAlignment="1">
      <alignment vertical="top" wrapText="1"/>
    </xf>
    <xf numFmtId="0" fontId="23" fillId="0" borderId="35" xfId="0" applyFont="1" applyBorder="1" applyAlignment="1">
      <alignment vertical="top" wrapText="1"/>
    </xf>
    <xf numFmtId="0" fontId="32" fillId="0" borderId="0" xfId="0" applyFont="1" applyProtection="1">
      <protection hidden="1"/>
    </xf>
    <xf numFmtId="0" fontId="33" fillId="0" borderId="0" xfId="0" applyFont="1" applyProtection="1">
      <protection hidden="1"/>
    </xf>
    <xf numFmtId="0" fontId="32" fillId="0" borderId="0" xfId="0" applyFont="1"/>
    <xf numFmtId="0" fontId="35" fillId="0" borderId="0" xfId="0" applyFont="1" applyProtection="1">
      <protection hidden="1"/>
    </xf>
    <xf numFmtId="0" fontId="31" fillId="0" borderId="0" xfId="0" applyFont="1"/>
    <xf numFmtId="0" fontId="38" fillId="0" borderId="70" xfId="0" applyFont="1" applyBorder="1" applyAlignment="1" applyProtection="1">
      <alignment horizontal="left" vertical="top" wrapText="1"/>
      <protection hidden="1"/>
    </xf>
    <xf numFmtId="0" fontId="39" fillId="0" borderId="0" xfId="0" applyFont="1" applyAlignment="1" applyProtection="1">
      <alignment horizontal="left" vertical="top" wrapText="1"/>
      <protection hidden="1"/>
    </xf>
    <xf numFmtId="0" fontId="41" fillId="0" borderId="0" xfId="0" applyFont="1" applyProtection="1">
      <protection hidden="1"/>
    </xf>
    <xf numFmtId="0" fontId="38" fillId="0" borderId="0" xfId="0" applyFont="1" applyProtection="1">
      <protection hidden="1"/>
    </xf>
    <xf numFmtId="0" fontId="33" fillId="0" borderId="0" xfId="0" applyFont="1"/>
    <xf numFmtId="0" fontId="32" fillId="0" borderId="6" xfId="0" applyFont="1" applyBorder="1" applyProtection="1">
      <protection hidden="1"/>
    </xf>
    <xf numFmtId="0" fontId="43" fillId="0" borderId="0" xfId="0" applyFont="1" applyAlignment="1" applyProtection="1">
      <alignment vertical="center"/>
      <protection hidden="1"/>
    </xf>
    <xf numFmtId="0" fontId="32" fillId="0" borderId="0" xfId="0" applyFont="1" applyAlignment="1" applyProtection="1">
      <alignment vertical="center"/>
      <protection hidden="1"/>
    </xf>
    <xf numFmtId="0" fontId="32" fillId="0" borderId="0" xfId="0" applyFont="1" applyAlignment="1" applyProtection="1">
      <alignment wrapText="1"/>
      <protection hidden="1"/>
    </xf>
    <xf numFmtId="0" fontId="44" fillId="0" borderId="0" xfId="0" applyFont="1" applyAlignment="1" applyProtection="1">
      <alignment horizontal="right" vertical="center"/>
      <protection hidden="1"/>
    </xf>
    <xf numFmtId="164" fontId="45" fillId="3" borderId="0" xfId="2" applyNumberFormat="1" applyFont="1" applyBorder="1" applyAlignment="1" applyProtection="1">
      <alignment vertical="center"/>
      <protection hidden="1"/>
    </xf>
    <xf numFmtId="0" fontId="46" fillId="0" borderId="0" xfId="0" applyFont="1" applyAlignment="1" applyProtection="1">
      <alignment wrapText="1"/>
      <protection hidden="1"/>
    </xf>
    <xf numFmtId="164" fontId="32" fillId="0" borderId="0" xfId="0" applyNumberFormat="1" applyFont="1" applyProtection="1">
      <protection hidden="1"/>
    </xf>
    <xf numFmtId="0" fontId="42" fillId="0" borderId="0" xfId="0" applyFont="1"/>
    <xf numFmtId="0" fontId="32" fillId="0" borderId="71" xfId="0" applyFont="1" applyBorder="1" applyAlignment="1" applyProtection="1">
      <alignment vertical="center"/>
      <protection hidden="1"/>
    </xf>
    <xf numFmtId="0" fontId="40" fillId="5" borderId="69" xfId="1" applyFont="1" applyFill="1" applyBorder="1">
      <protection locked="0"/>
    </xf>
    <xf numFmtId="0" fontId="47" fillId="0" borderId="0" xfId="0" applyFont="1" applyProtection="1">
      <protection hidden="1"/>
    </xf>
    <xf numFmtId="0" fontId="32" fillId="0" borderId="70" xfId="0" applyFont="1" applyBorder="1" applyAlignment="1" applyProtection="1">
      <alignment vertical="center" wrapText="1"/>
      <protection hidden="1"/>
    </xf>
    <xf numFmtId="0" fontId="43" fillId="0" borderId="0" xfId="0" applyFont="1" applyProtection="1">
      <protection hidden="1"/>
    </xf>
    <xf numFmtId="0" fontId="48" fillId="0" borderId="0" xfId="0" applyFont="1" applyProtection="1">
      <protection hidden="1"/>
    </xf>
    <xf numFmtId="0" fontId="32" fillId="0" borderId="72" xfId="0" applyFont="1" applyBorder="1" applyProtection="1">
      <protection hidden="1"/>
    </xf>
    <xf numFmtId="0" fontId="40" fillId="5" borderId="73" xfId="1" applyFont="1" applyFill="1" applyBorder="1">
      <protection locked="0"/>
    </xf>
    <xf numFmtId="0" fontId="49" fillId="0" borderId="0" xfId="0" applyFont="1" applyAlignment="1" applyProtection="1">
      <alignment horizontal="right"/>
      <protection hidden="1"/>
    </xf>
    <xf numFmtId="0" fontId="32" fillId="0" borderId="0" xfId="0" quotePrefix="1" applyFont="1" applyProtection="1">
      <protection hidden="1"/>
    </xf>
    <xf numFmtId="0" fontId="38" fillId="0" borderId="0" xfId="0" applyFont="1" applyAlignment="1" applyProtection="1">
      <alignment vertical="center"/>
      <protection hidden="1"/>
    </xf>
    <xf numFmtId="0" fontId="43" fillId="0" borderId="0" xfId="0" applyFont="1" applyAlignment="1" applyProtection="1">
      <alignment horizontal="right"/>
      <protection hidden="1"/>
    </xf>
    <xf numFmtId="0" fontId="43" fillId="0" borderId="0" xfId="0" applyFont="1" applyAlignment="1" applyProtection="1">
      <alignment wrapText="1"/>
      <protection hidden="1"/>
    </xf>
    <xf numFmtId="0" fontId="32" fillId="0" borderId="74" xfId="0" applyFont="1" applyBorder="1" applyAlignment="1" applyProtection="1">
      <alignment horizontal="left" textRotation="90" wrapText="1"/>
      <protection locked="0" hidden="1"/>
    </xf>
    <xf numFmtId="0" fontId="43" fillId="0" borderId="74" xfId="0" applyFont="1" applyBorder="1" applyAlignment="1" applyProtection="1">
      <alignment horizontal="center"/>
      <protection locked="0" hidden="1"/>
    </xf>
    <xf numFmtId="0" fontId="42" fillId="0" borderId="0" xfId="0" applyFont="1" applyProtection="1">
      <protection hidden="1"/>
    </xf>
    <xf numFmtId="0" fontId="51" fillId="3" borderId="0" xfId="2" applyFont="1" applyBorder="1"/>
    <xf numFmtId="164" fontId="51" fillId="3" borderId="74" xfId="2" applyNumberFormat="1" applyFont="1" applyBorder="1" applyProtection="1">
      <protection hidden="1"/>
    </xf>
    <xf numFmtId="164" fontId="51" fillId="3" borderId="75" xfId="2" applyNumberFormat="1" applyFont="1" applyBorder="1" applyProtection="1">
      <protection hidden="1"/>
    </xf>
    <xf numFmtId="43" fontId="33" fillId="6" borderId="0" xfId="5" applyFont="1" applyFill="1" applyBorder="1" applyAlignment="1">
      <alignment horizontal="center" vertical="center"/>
    </xf>
    <xf numFmtId="0" fontId="52" fillId="0" borderId="0" xfId="0" applyFont="1" applyAlignment="1" applyProtection="1">
      <alignment horizontal="right"/>
      <protection hidden="1"/>
    </xf>
    <xf numFmtId="164" fontId="51" fillId="3" borderId="0" xfId="2" applyNumberFormat="1" applyFont="1" applyBorder="1" applyAlignment="1" applyProtection="1">
      <alignment horizontal="right"/>
      <protection hidden="1"/>
    </xf>
    <xf numFmtId="164" fontId="51" fillId="3" borderId="76" xfId="2" applyNumberFormat="1" applyFont="1" applyBorder="1" applyAlignment="1" applyProtection="1">
      <alignment horizontal="right"/>
      <protection hidden="1"/>
    </xf>
    <xf numFmtId="164" fontId="51" fillId="3" borderId="77" xfId="2" applyNumberFormat="1" applyFont="1" applyBorder="1" applyAlignment="1" applyProtection="1">
      <alignment horizontal="right"/>
      <protection hidden="1"/>
    </xf>
    <xf numFmtId="0" fontId="38" fillId="0" borderId="0" xfId="0" applyFont="1" applyAlignment="1" applyProtection="1">
      <alignment horizontal="center" wrapText="1"/>
      <protection hidden="1"/>
    </xf>
    <xf numFmtId="0" fontId="38" fillId="0" borderId="0" xfId="0" applyFont="1" applyAlignment="1" applyProtection="1">
      <alignment horizontal="center" vertical="center"/>
      <protection hidden="1"/>
    </xf>
    <xf numFmtId="0" fontId="54" fillId="0" borderId="0" xfId="0" applyFont="1" applyProtection="1">
      <protection hidden="1"/>
    </xf>
    <xf numFmtId="0" fontId="51" fillId="3" borderId="78" xfId="2" applyFont="1" applyBorder="1" applyProtection="1">
      <protection hidden="1"/>
    </xf>
    <xf numFmtId="0" fontId="55" fillId="0" borderId="41" xfId="0" applyFont="1" applyBorder="1" applyProtection="1">
      <protection locked="0"/>
    </xf>
    <xf numFmtId="0" fontId="55" fillId="0" borderId="0" xfId="0" applyFont="1" applyProtection="1">
      <protection locked="0"/>
    </xf>
    <xf numFmtId="0" fontId="32" fillId="0" borderId="41" xfId="0" applyFont="1" applyBorder="1" applyProtection="1">
      <protection hidden="1"/>
    </xf>
    <xf numFmtId="0" fontId="32" fillId="0" borderId="47" xfId="0" applyFont="1" applyBorder="1" applyProtection="1">
      <protection locked="0"/>
    </xf>
    <xf numFmtId="0" fontId="56" fillId="0" borderId="0" xfId="0" applyFont="1" applyProtection="1">
      <protection hidden="1"/>
    </xf>
    <xf numFmtId="0" fontId="54" fillId="0" borderId="0" xfId="0" applyFont="1" applyAlignment="1" applyProtection="1">
      <alignment horizontal="center" vertical="center"/>
      <protection hidden="1"/>
    </xf>
    <xf numFmtId="0" fontId="32" fillId="0" borderId="0" xfId="0" applyFont="1" applyAlignment="1" applyProtection="1">
      <alignment horizontal="center"/>
      <protection hidden="1"/>
    </xf>
    <xf numFmtId="0" fontId="32" fillId="0" borderId="0" xfId="0" applyFont="1" applyAlignment="1" applyProtection="1">
      <alignment horizontal="center"/>
      <protection locked="0"/>
    </xf>
    <xf numFmtId="0" fontId="51" fillId="3" borderId="41" xfId="2" applyFont="1" applyBorder="1" applyProtection="1">
      <protection hidden="1"/>
    </xf>
    <xf numFmtId="0" fontId="37" fillId="0" borderId="0" xfId="0" applyFont="1" applyProtection="1">
      <protection hidden="1"/>
    </xf>
    <xf numFmtId="0" fontId="38" fillId="0" borderId="70" xfId="0" applyFont="1" applyBorder="1" applyAlignment="1" applyProtection="1">
      <alignment vertical="top"/>
      <protection hidden="1"/>
    </xf>
    <xf numFmtId="0" fontId="50" fillId="7" borderId="0" xfId="0" quotePrefix="1" applyFont="1" applyFill="1" applyAlignment="1" applyProtection="1">
      <alignment horizontal="left" vertical="center" wrapText="1"/>
      <protection hidden="1"/>
    </xf>
    <xf numFmtId="0" fontId="4" fillId="2" borderId="3" xfId="1">
      <protection locked="0"/>
    </xf>
    <xf numFmtId="0" fontId="4" fillId="2" borderId="3" xfId="1" applyAlignment="1">
      <alignment horizontal="center" vertical="center"/>
      <protection locked="0"/>
    </xf>
    <xf numFmtId="0" fontId="57" fillId="0" borderId="0" xfId="0" applyFont="1"/>
    <xf numFmtId="0" fontId="4" fillId="2" borderId="3" xfId="1" applyAlignment="1">
      <protection locked="0"/>
    </xf>
    <xf numFmtId="166" fontId="4" fillId="2" borderId="3" xfId="1" applyNumberFormat="1">
      <protection locked="0"/>
    </xf>
    <xf numFmtId="166" fontId="4" fillId="2" borderId="3" xfId="1" applyNumberFormat="1" applyAlignment="1">
      <protection locked="0"/>
    </xf>
    <xf numFmtId="0" fontId="32" fillId="0" borderId="47" xfId="0" applyFont="1" applyBorder="1" applyProtection="1">
      <protection locked="0"/>
    </xf>
    <xf numFmtId="0" fontId="46" fillId="0" borderId="0" xfId="0" applyFont="1" applyAlignment="1" applyProtection="1">
      <alignment horizontal="left" vertical="top" wrapText="1"/>
      <protection hidden="1"/>
    </xf>
    <xf numFmtId="0" fontId="32" fillId="0" borderId="37" xfId="0" applyFont="1" applyBorder="1" applyProtection="1">
      <protection locked="0"/>
    </xf>
    <xf numFmtId="0" fontId="4" fillId="2" borderId="3" xfId="1" applyAlignment="1">
      <alignment horizontal="left"/>
      <protection locked="0"/>
    </xf>
    <xf numFmtId="0" fontId="42" fillId="0" borderId="0" xfId="0" applyFont="1" applyAlignment="1">
      <alignment horizontal="right"/>
    </xf>
    <xf numFmtId="0" fontId="32" fillId="0" borderId="0" xfId="0" applyFont="1" applyAlignment="1" applyProtection="1">
      <alignment horizontal="center" vertical="center"/>
      <protection hidden="1"/>
    </xf>
    <xf numFmtId="0" fontId="40" fillId="5" borderId="0" xfId="1" applyFont="1" applyFill="1" applyBorder="1" applyAlignment="1">
      <alignment horizontal="center" vertical="center"/>
      <protection locked="0"/>
    </xf>
    <xf numFmtId="0" fontId="43" fillId="0" borderId="0" xfId="0" applyFont="1" applyAlignment="1" applyProtection="1">
      <alignment horizontal="center"/>
      <protection hidden="1"/>
    </xf>
    <xf numFmtId="0" fontId="34" fillId="0" borderId="0" xfId="0" applyFont="1" applyAlignment="1" applyProtection="1">
      <alignment horizontal="center"/>
      <protection hidden="1"/>
    </xf>
    <xf numFmtId="0" fontId="35" fillId="0" borderId="0" xfId="0" applyFont="1" applyAlignment="1" applyProtection="1">
      <alignment horizontal="center"/>
      <protection hidden="1"/>
    </xf>
    <xf numFmtId="0" fontId="36" fillId="7" borderId="0" xfId="0" quotePrefix="1" applyFont="1" applyFill="1" applyAlignment="1" applyProtection="1">
      <alignment horizontal="left" vertical="center" wrapText="1"/>
      <protection hidden="1"/>
    </xf>
    <xf numFmtId="0" fontId="0" fillId="0" borderId="0" xfId="0" applyProtection="1">
      <protection hidden="1"/>
    </xf>
    <xf numFmtId="0" fontId="14" fillId="2" borderId="8" xfId="1" applyFont="1" applyBorder="1" applyAlignment="1">
      <alignment horizontal="left" vertical="top" wrapText="1"/>
      <protection locked="0"/>
    </xf>
    <xf numFmtId="0" fontId="14" fillId="2" borderId="3" xfId="1" applyFont="1" applyAlignment="1">
      <alignment horizontal="left" vertical="top" wrapText="1"/>
      <protection locked="0"/>
    </xf>
    <xf numFmtId="0" fontId="14" fillId="2" borderId="9" xfId="1" applyFont="1" applyBorder="1" applyAlignment="1">
      <alignment horizontal="left" vertical="top" wrapText="1"/>
      <protection locked="0"/>
    </xf>
    <xf numFmtId="0" fontId="14" fillId="2" borderId="13" xfId="1" applyFont="1" applyBorder="1" applyAlignment="1">
      <alignment horizontal="left" vertical="top" wrapText="1"/>
      <protection locked="0"/>
    </xf>
    <xf numFmtId="0" fontId="14" fillId="2" borderId="14" xfId="1" applyFont="1" applyBorder="1" applyAlignment="1">
      <alignment horizontal="left" vertical="top" wrapText="1"/>
      <protection locked="0"/>
    </xf>
    <xf numFmtId="0" fontId="14" fillId="2" borderId="15" xfId="1" applyFont="1" applyBorder="1" applyAlignment="1">
      <alignment horizontal="left" vertical="top" wrapText="1"/>
      <protection locked="0"/>
    </xf>
    <xf numFmtId="0" fontId="7" fillId="0" borderId="43" xfId="0" applyFont="1" applyBorder="1" applyAlignment="1" applyProtection="1">
      <alignment horizontal="center" vertical="center"/>
      <protection hidden="1"/>
    </xf>
    <xf numFmtId="0" fontId="7" fillId="0" borderId="44" xfId="0" applyFont="1" applyBorder="1" applyAlignment="1" applyProtection="1">
      <alignment horizontal="center" vertical="center"/>
      <protection hidden="1"/>
    </xf>
    <xf numFmtId="0" fontId="25" fillId="0" borderId="44" xfId="0" applyFont="1" applyBorder="1" applyAlignment="1" applyProtection="1">
      <alignment horizontal="center" vertical="center"/>
      <protection hidden="1"/>
    </xf>
    <xf numFmtId="0" fontId="25" fillId="0" borderId="45"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9" fillId="0" borderId="60" xfId="0" applyFont="1" applyBorder="1" applyAlignment="1" applyProtection="1">
      <alignment horizontal="center" vertical="center"/>
      <protection hidden="1"/>
    </xf>
    <xf numFmtId="0" fontId="2" fillId="0" borderId="6"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0" fontId="14" fillId="2" borderId="16" xfId="1" applyFont="1" applyBorder="1" applyAlignment="1">
      <alignment horizontal="left" vertical="top"/>
      <protection locked="0"/>
    </xf>
    <xf numFmtId="0" fontId="14" fillId="2" borderId="24" xfId="1" applyFont="1" applyBorder="1" applyAlignment="1">
      <alignment horizontal="left" vertical="top"/>
      <protection locked="0"/>
    </xf>
    <xf numFmtId="0" fontId="5" fillId="0" borderId="4"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7" xfId="0" applyFont="1" applyBorder="1" applyAlignment="1" applyProtection="1">
      <alignment horizontal="center"/>
      <protection hidden="1"/>
    </xf>
    <xf numFmtId="165" fontId="0" fillId="0" borderId="55" xfId="0" applyNumberFormat="1" applyBorder="1" applyAlignment="1" applyProtection="1">
      <alignment horizontal="left"/>
      <protection hidden="1"/>
    </xf>
    <xf numFmtId="165" fontId="0" fillId="0" borderId="56" xfId="0" applyNumberFormat="1" applyBorder="1" applyAlignment="1" applyProtection="1">
      <alignment horizontal="left"/>
      <protection hidden="1"/>
    </xf>
    <xf numFmtId="165" fontId="0" fillId="0" borderId="57" xfId="0" applyNumberFormat="1" applyBorder="1" applyAlignment="1" applyProtection="1">
      <alignment horizontal="left"/>
      <protection hidden="1"/>
    </xf>
    <xf numFmtId="165" fontId="0" fillId="0" borderId="59" xfId="0" applyNumberFormat="1" applyBorder="1" applyAlignment="1" applyProtection="1">
      <alignment horizontal="left"/>
      <protection hidden="1"/>
    </xf>
    <xf numFmtId="165" fontId="0" fillId="0" borderId="41" xfId="0" applyNumberFormat="1" applyBorder="1" applyAlignment="1" applyProtection="1">
      <alignment horizontal="left"/>
      <protection hidden="1"/>
    </xf>
    <xf numFmtId="165" fontId="0" fillId="0" borderId="42" xfId="0" applyNumberFormat="1" applyBorder="1" applyAlignment="1" applyProtection="1">
      <alignment horizontal="left"/>
      <protection hidden="1"/>
    </xf>
    <xf numFmtId="165" fontId="0" fillId="0" borderId="67" xfId="0" applyNumberFormat="1" applyBorder="1" applyAlignment="1" applyProtection="1">
      <alignment horizontal="left"/>
      <protection hidden="1"/>
    </xf>
    <xf numFmtId="165" fontId="0" fillId="0" borderId="68" xfId="0" applyNumberFormat="1" applyBorder="1" applyAlignment="1" applyProtection="1">
      <alignment horizontal="left"/>
      <protection hidden="1"/>
    </xf>
    <xf numFmtId="165" fontId="0" fillId="0" borderId="66" xfId="0" applyNumberFormat="1" applyBorder="1" applyAlignment="1" applyProtection="1">
      <alignment horizontal="left"/>
      <protection hidden="1"/>
    </xf>
    <xf numFmtId="0" fontId="24" fillId="0" borderId="5" xfId="0" applyFont="1" applyBorder="1" applyAlignment="1" applyProtection="1">
      <alignment horizontal="center"/>
      <protection hidden="1"/>
    </xf>
    <xf numFmtId="0" fontId="24" fillId="0" borderId="2" xfId="0" applyFont="1" applyBorder="1" applyAlignment="1" applyProtection="1">
      <alignment horizontal="center"/>
      <protection hidden="1"/>
    </xf>
    <xf numFmtId="0" fontId="24" fillId="0" borderId="10" xfId="0" applyFont="1" applyBorder="1" applyAlignment="1" applyProtection="1">
      <alignment horizontal="center" vertical="center"/>
      <protection hidden="1"/>
    </xf>
    <xf numFmtId="0" fontId="24" fillId="0" borderId="12" xfId="0" applyFont="1" applyBorder="1" applyAlignment="1" applyProtection="1">
      <alignment horizontal="center" vertical="center"/>
      <protection hidden="1"/>
    </xf>
    <xf numFmtId="0" fontId="24" fillId="0" borderId="37" xfId="0" applyFont="1" applyBorder="1" applyAlignment="1" applyProtection="1">
      <alignment horizontal="center" vertical="center"/>
      <protection hidden="1"/>
    </xf>
    <xf numFmtId="0" fontId="24" fillId="0" borderId="39" xfId="0" applyFont="1" applyBorder="1" applyAlignment="1" applyProtection="1">
      <alignment horizontal="center" vertical="center"/>
      <protection hidden="1"/>
    </xf>
    <xf numFmtId="0" fontId="24" fillId="0" borderId="10" xfId="0" applyFont="1" applyBorder="1" applyAlignment="1" applyProtection="1">
      <alignment horizontal="center"/>
      <protection hidden="1"/>
    </xf>
    <xf numFmtId="0" fontId="24" fillId="0" borderId="37" xfId="0" applyFont="1" applyBorder="1" applyAlignment="1" applyProtection="1">
      <alignment horizontal="center"/>
      <protection hidden="1"/>
    </xf>
    <xf numFmtId="0" fontId="7" fillId="0" borderId="11"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13" fillId="2" borderId="8" xfId="1" applyFont="1" applyBorder="1" applyAlignment="1">
      <alignment horizontal="left" vertical="top" wrapText="1"/>
      <protection locked="0"/>
    </xf>
    <xf numFmtId="0" fontId="13" fillId="2" borderId="3" xfId="1" applyFont="1" applyAlignment="1">
      <alignment horizontal="left" vertical="top" wrapText="1"/>
      <protection locked="0"/>
    </xf>
    <xf numFmtId="0" fontId="13" fillId="2" borderId="9" xfId="1" applyFont="1" applyBorder="1" applyAlignment="1">
      <alignment horizontal="left" vertical="top" wrapText="1"/>
      <protection locked="0"/>
    </xf>
    <xf numFmtId="0" fontId="7" fillId="0" borderId="46" xfId="0" applyFont="1" applyBorder="1" applyAlignment="1" applyProtection="1">
      <alignment horizontal="left"/>
      <protection hidden="1"/>
    </xf>
    <xf numFmtId="0" fontId="7" fillId="0" borderId="47" xfId="0" applyFont="1" applyBorder="1" applyAlignment="1" applyProtection="1">
      <alignment horizontal="left"/>
      <protection hidden="1"/>
    </xf>
    <xf numFmtId="0" fontId="7" fillId="0" borderId="48" xfId="0" applyFont="1" applyBorder="1" applyAlignment="1" applyProtection="1">
      <alignment horizontal="left"/>
      <protection hidden="1"/>
    </xf>
    <xf numFmtId="0" fontId="9" fillId="0" borderId="10" xfId="0" applyFont="1" applyBorder="1" applyAlignment="1" applyProtection="1">
      <alignment horizontal="center" vertical="center"/>
      <protection hidden="1"/>
    </xf>
    <xf numFmtId="0" fontId="9" fillId="0" borderId="37" xfId="0" applyFont="1" applyBorder="1" applyAlignment="1" applyProtection="1">
      <alignment horizontal="center" vertical="center"/>
      <protection hidden="1"/>
    </xf>
    <xf numFmtId="0" fontId="23" fillId="0" borderId="46" xfId="0" applyFont="1" applyBorder="1" applyAlignment="1">
      <alignment horizontal="left" vertical="top" wrapText="1"/>
    </xf>
    <xf numFmtId="0" fontId="23" fillId="0" borderId="63" xfId="0" applyFont="1" applyBorder="1" applyAlignment="1">
      <alignment horizontal="left" vertical="top" wrapText="1"/>
    </xf>
    <xf numFmtId="0" fontId="4" fillId="2" borderId="3" xfId="1" applyAlignment="1">
      <alignment horizontal="left" vertical="top" wrapText="1"/>
      <protection locked="0"/>
    </xf>
    <xf numFmtId="0" fontId="4" fillId="2" borderId="9" xfId="1" applyBorder="1" applyAlignment="1">
      <alignment horizontal="left" vertical="top" wrapText="1"/>
      <protection locked="0"/>
    </xf>
    <xf numFmtId="0" fontId="1" fillId="0" borderId="16" xfId="0" applyFont="1" applyBorder="1" applyAlignment="1">
      <alignment horizontal="center" vertical="center" wrapText="1"/>
    </xf>
    <xf numFmtId="0" fontId="0" fillId="0" borderId="16" xfId="0" applyBorder="1" applyAlignment="1">
      <alignment horizontal="center" vertical="center"/>
    </xf>
    <xf numFmtId="0" fontId="0" fillId="0" borderId="24" xfId="0" applyBorder="1" applyAlignment="1">
      <alignment horizontal="center" vertical="center"/>
    </xf>
    <xf numFmtId="0" fontId="19" fillId="0" borderId="62" xfId="0" applyFont="1" applyBorder="1" applyAlignment="1">
      <alignment horizontal="left"/>
    </xf>
    <xf numFmtId="0" fontId="19" fillId="0" borderId="37" xfId="0" applyFont="1" applyBorder="1" applyAlignment="1">
      <alignment horizontal="left"/>
    </xf>
    <xf numFmtId="0" fontId="19" fillId="0" borderId="39" xfId="0" applyFont="1" applyBorder="1" applyAlignment="1">
      <alignment horizontal="left"/>
    </xf>
    <xf numFmtId="0" fontId="23" fillId="0" borderId="23" xfId="0" applyFont="1" applyBorder="1" applyAlignment="1">
      <alignment vertical="top" wrapText="1"/>
    </xf>
    <xf numFmtId="0" fontId="0" fillId="0" borderId="16" xfId="0" applyBorder="1" applyAlignment="1">
      <alignment vertical="top" wrapText="1"/>
    </xf>
    <xf numFmtId="0" fontId="4" fillId="2" borderId="38" xfId="1" applyBorder="1" applyAlignment="1">
      <alignment horizontal="left" vertical="top" wrapText="1"/>
      <protection locked="0"/>
    </xf>
    <xf numFmtId="0" fontId="4" fillId="2" borderId="36" xfId="1" applyBorder="1" applyAlignment="1">
      <alignment horizontal="left" vertical="top" wrapText="1"/>
      <protection locked="0"/>
    </xf>
    <xf numFmtId="0" fontId="4" fillId="2" borderId="40" xfId="1" applyBorder="1" applyAlignment="1">
      <alignment horizontal="left" vertical="top" wrapText="1"/>
      <protection locked="0"/>
    </xf>
    <xf numFmtId="0" fontId="23" fillId="0" borderId="46" xfId="0" applyFont="1" applyBorder="1" applyAlignment="1">
      <alignment vertical="top" wrapText="1"/>
    </xf>
    <xf numFmtId="0" fontId="1" fillId="0" borderId="63" xfId="0" applyFont="1" applyBorder="1" applyAlignment="1">
      <alignment vertical="top" wrapText="1"/>
    </xf>
    <xf numFmtId="0" fontId="4" fillId="2" borderId="3" xfId="1" applyAlignment="1">
      <alignment horizontal="left" vertical="top"/>
      <protection locked="0"/>
    </xf>
    <xf numFmtId="0" fontId="4" fillId="2" borderId="9" xfId="1" applyBorder="1" applyAlignment="1">
      <alignment horizontal="left" vertical="top"/>
      <protection locked="0"/>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22" fillId="0" borderId="16" xfId="0" applyFont="1" applyBorder="1" applyAlignment="1">
      <alignment horizontal="center" vertical="center" wrapText="1"/>
    </xf>
    <xf numFmtId="0" fontId="0" fillId="0" borderId="0" xfId="0"/>
    <xf numFmtId="0" fontId="23" fillId="0" borderId="11" xfId="0" applyFont="1" applyBorder="1" applyAlignment="1">
      <alignment horizontal="left" vertical="top" wrapText="1"/>
    </xf>
    <xf numFmtId="0" fontId="23" fillId="0" borderId="35" xfId="0" applyFont="1" applyBorder="1" applyAlignment="1">
      <alignment horizontal="left" vertical="top" wrapText="1"/>
    </xf>
    <xf numFmtId="0" fontId="19" fillId="0" borderId="6" xfId="0" applyFont="1" applyBorder="1" applyAlignment="1">
      <alignment horizontal="left"/>
    </xf>
    <xf numFmtId="0" fontId="19" fillId="0" borderId="0" xfId="0" applyFont="1" applyAlignment="1">
      <alignment horizontal="left"/>
    </xf>
    <xf numFmtId="0" fontId="19" fillId="0" borderId="7" xfId="0" applyFont="1" applyBorder="1" applyAlignment="1">
      <alignment horizontal="left"/>
    </xf>
    <xf numFmtId="0" fontId="19" fillId="0" borderId="62" xfId="0" applyFont="1" applyBorder="1" applyAlignment="1">
      <alignment horizontal="left" wrapText="1"/>
    </xf>
    <xf numFmtId="0" fontId="19" fillId="0" borderId="37" xfId="0" applyFont="1" applyBorder="1" applyAlignment="1">
      <alignment horizontal="left" wrapText="1"/>
    </xf>
    <xf numFmtId="0" fontId="19" fillId="0" borderId="39" xfId="0" applyFont="1" applyBorder="1" applyAlignment="1">
      <alignment horizontal="left" wrapText="1"/>
    </xf>
    <xf numFmtId="0" fontId="4" fillId="2" borderId="33" xfId="1" applyBorder="1" applyAlignment="1">
      <alignment horizontal="left" vertical="top" wrapText="1"/>
      <protection locked="0"/>
    </xf>
    <xf numFmtId="0" fontId="4" fillId="2" borderId="32" xfId="1" applyBorder="1" applyAlignment="1">
      <alignment horizontal="left" vertical="top" wrapText="1"/>
      <protection locked="0"/>
    </xf>
    <xf numFmtId="0" fontId="4" fillId="2" borderId="31" xfId="1" applyBorder="1" applyAlignment="1">
      <alignment horizontal="left" vertical="top" wrapText="1"/>
      <protection locked="0"/>
    </xf>
    <xf numFmtId="0" fontId="23" fillId="0" borderId="23" xfId="0" applyFont="1" applyBorder="1" applyAlignment="1">
      <alignment horizontal="left" vertical="top" wrapText="1"/>
    </xf>
    <xf numFmtId="0" fontId="0" fillId="0" borderId="16" xfId="0" applyBorder="1" applyAlignment="1">
      <alignment horizontal="left" vertical="top"/>
    </xf>
    <xf numFmtId="0" fontId="18"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20" fillId="3" borderId="28" xfId="4" applyNumberFormat="1" applyBorder="1" applyAlignment="1" applyProtection="1">
      <alignment horizontal="center" vertical="top" wrapText="1"/>
      <protection hidden="1"/>
    </xf>
    <xf numFmtId="165" fontId="20" fillId="3" borderId="22" xfId="4" applyNumberFormat="1" applyAlignment="1" applyProtection="1">
      <alignment horizontal="center" vertical="top" wrapText="1"/>
      <protection hidden="1"/>
    </xf>
    <xf numFmtId="165" fontId="20"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4" fillId="2" borderId="61" xfId="1" applyBorder="1" applyAlignment="1">
      <alignment horizontal="left" vertical="top" wrapText="1"/>
      <protection locked="0"/>
    </xf>
    <xf numFmtId="0" fontId="4" fillId="2" borderId="53" xfId="1" applyBorder="1" applyAlignment="1">
      <alignment horizontal="left" wrapText="1"/>
      <protection locked="0"/>
    </xf>
    <xf numFmtId="0" fontId="4" fillId="2" borderId="47" xfId="1" applyBorder="1" applyAlignment="1">
      <alignment horizontal="left" wrapText="1"/>
      <protection locked="0"/>
    </xf>
    <xf numFmtId="0" fontId="4" fillId="2" borderId="48" xfId="1" applyBorder="1" applyAlignment="1">
      <alignment horizontal="left" wrapText="1"/>
      <protection locked="0"/>
    </xf>
    <xf numFmtId="0" fontId="4" fillId="2" borderId="65" xfId="1" applyBorder="1" applyAlignment="1">
      <alignment horizontal="left" wrapText="1"/>
      <protection locked="0"/>
    </xf>
    <xf numFmtId="0" fontId="4" fillId="2" borderId="32" xfId="1" applyBorder="1" applyAlignment="1">
      <alignment horizontal="left" wrapText="1"/>
      <protection locked="0"/>
    </xf>
    <xf numFmtId="0" fontId="4" fillId="2" borderId="31" xfId="1" applyBorder="1" applyAlignment="1">
      <alignment horizontal="left" wrapText="1"/>
      <protection locked="0"/>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6" fillId="4" borderId="6" xfId="0" quotePrefix="1" applyFont="1" applyFill="1" applyBorder="1" applyAlignment="1">
      <alignment horizontal="left" vertical="top" wrapText="1"/>
    </xf>
    <xf numFmtId="0" fontId="16" fillId="4" borderId="0" xfId="0" applyFont="1" applyFill="1" applyAlignment="1">
      <alignment horizontal="left" vertical="top" wrapText="1"/>
    </xf>
    <xf numFmtId="0" fontId="16" fillId="4" borderId="7" xfId="0" applyFont="1" applyFill="1" applyBorder="1" applyAlignment="1">
      <alignment horizontal="left" vertical="top" wrapText="1"/>
    </xf>
    <xf numFmtId="0" fontId="28" fillId="4" borderId="17" xfId="3" quotePrefix="1" applyFont="1" applyFill="1" applyBorder="1" applyAlignment="1" applyProtection="1">
      <alignment horizontal="left" vertical="top" wrapText="1"/>
    </xf>
    <xf numFmtId="0" fontId="28" fillId="4" borderId="1" xfId="3" applyFont="1" applyFill="1" applyBorder="1" applyAlignment="1" applyProtection="1">
      <alignment horizontal="left" vertical="top" wrapText="1"/>
    </xf>
    <xf numFmtId="0" fontId="28" fillId="4" borderId="18" xfId="3" applyFont="1" applyFill="1" applyBorder="1" applyAlignment="1" applyProtection="1">
      <alignment horizontal="left" vertical="top" wrapText="1"/>
    </xf>
    <xf numFmtId="49" fontId="4" fillId="2" borderId="16" xfId="1" applyNumberFormat="1" applyBorder="1" applyAlignment="1">
      <alignment horizontal="left"/>
      <protection locked="0"/>
    </xf>
    <xf numFmtId="49" fontId="4" fillId="2" borderId="24" xfId="1" applyNumberFormat="1" applyBorder="1" applyAlignment="1">
      <alignment horizontal="left"/>
      <protection locked="0"/>
    </xf>
    <xf numFmtId="49" fontId="4" fillId="2" borderId="53" xfId="1" applyNumberFormat="1" applyBorder="1" applyAlignment="1">
      <alignment horizontal="left"/>
      <protection locked="0"/>
    </xf>
    <xf numFmtId="49" fontId="4" fillId="2" borderId="47" xfId="1" applyNumberFormat="1" applyBorder="1" applyAlignment="1">
      <alignment horizontal="left"/>
      <protection locked="0"/>
    </xf>
    <xf numFmtId="49" fontId="4" fillId="2" borderId="48" xfId="1" applyNumberFormat="1" applyBorder="1" applyAlignment="1">
      <alignment horizontal="left"/>
      <protection locked="0"/>
    </xf>
    <xf numFmtId="0" fontId="0" fillId="0" borderId="53" xfId="0" applyBorder="1"/>
    <xf numFmtId="0" fontId="0" fillId="0" borderId="47" xfId="0" applyBorder="1"/>
    <xf numFmtId="0" fontId="0" fillId="0" borderId="48" xfId="0" applyBorder="1"/>
  </cellXfs>
  <cellStyles count="6">
    <cellStyle name="Calculation" xfId="2" builtinId="22" customBuiltin="1"/>
    <cellStyle name="Comma" xfId="5" builtinId="3"/>
    <cellStyle name="Hyperlink" xfId="3" builtinId="8"/>
    <cellStyle name="Input" xfId="1" builtinId="20" customBuiltin="1"/>
    <cellStyle name="Normal" xfId="0" builtinId="0"/>
    <cellStyle name="Output" xfId="4" builtinId="21"/>
  </cellStyles>
  <dxfs count="9">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GPA!AA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208"/></Relationships>
</file>

<file path=xl/drawings/drawing1.xml><?xml version="1.0" encoding="utf-8"?>
<xdr:wsDr xmlns:xdr="http://schemas.openxmlformats.org/drawingml/2006/spreadsheetDrawing" xmlns:a="http://schemas.openxmlformats.org/drawingml/2006/main">
  <xdr:twoCellAnchor>
    <xdr:from>
      <xdr:col>6</xdr:col>
      <xdr:colOff>171450</xdr:colOff>
      <xdr:row>27</xdr:row>
      <xdr:rowOff>142876</xdr:rowOff>
    </xdr:from>
    <xdr:to>
      <xdr:col>8</xdr:col>
      <xdr:colOff>581025</xdr:colOff>
      <xdr:row>29</xdr:row>
      <xdr:rowOff>38101</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54CE2A5D-AA18-4AC9-B0DF-13B9790AFC7E}"/>
            </a:ext>
          </a:extLst>
        </xdr:cNvPr>
        <xdr:cNvSpPr txBox="1"/>
      </xdr:nvSpPr>
      <xdr:spPr>
        <a:xfrm>
          <a:off x="7896225" y="6962776"/>
          <a:ext cx="250507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4</xdr:col>
      <xdr:colOff>314325</xdr:colOff>
      <xdr:row>27</xdr:row>
      <xdr:rowOff>1</xdr:rowOff>
    </xdr:to>
    <xdr:sp macro="" textlink="">
      <xdr:nvSpPr>
        <xdr:cNvPr id="12" name="TextBox 11">
          <a:hlinkClick xmlns:r="http://schemas.openxmlformats.org/officeDocument/2006/relationships" r:id="rId2"/>
          <a:extLst>
            <a:ext uri="{FF2B5EF4-FFF2-40B4-BE49-F238E27FC236}">
              <a16:creationId xmlns:a16="http://schemas.microsoft.com/office/drawing/2014/main" id="{1B06E12B-4040-4D5B-8F0B-D9CA3DFBAA85}"/>
            </a:ext>
          </a:extLst>
        </xdr:cNvPr>
        <xdr:cNvSpPr txBox="1"/>
      </xdr:nvSpPr>
      <xdr:spPr>
        <a:xfrm>
          <a:off x="161924" y="6543676"/>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4</xdr:col>
      <xdr:colOff>581025</xdr:colOff>
      <xdr:row>25</xdr:row>
      <xdr:rowOff>104776</xdr:rowOff>
    </xdr:from>
    <xdr:to>
      <xdr:col>10</xdr:col>
      <xdr:colOff>447675</xdr:colOff>
      <xdr:row>27</xdr:row>
      <xdr:rowOff>1</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C0C28D40-0986-477E-A9EF-2AA226D65290}"/>
            </a:ext>
          </a:extLst>
        </xdr:cNvPr>
        <xdr:cNvSpPr txBox="1"/>
      </xdr:nvSpPr>
      <xdr:spPr>
        <a:xfrm>
          <a:off x="6877050" y="6543676"/>
          <a:ext cx="481965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4</xdr:col>
      <xdr:colOff>304800</xdr:colOff>
      <xdr:row>29</xdr:row>
      <xdr:rowOff>38100</xdr:rowOff>
    </xdr:to>
    <xdr:sp macro="" textlink="">
      <xdr:nvSpPr>
        <xdr:cNvPr id="14" name="TextBox 13">
          <a:hlinkClick xmlns:r="http://schemas.openxmlformats.org/officeDocument/2006/relationships" r:id="rId4"/>
          <a:extLst>
            <a:ext uri="{FF2B5EF4-FFF2-40B4-BE49-F238E27FC236}">
              <a16:creationId xmlns:a16="http://schemas.microsoft.com/office/drawing/2014/main" id="{E2BEB655-50AB-4FDF-AE40-25DE5EB98514}"/>
            </a:ext>
          </a:extLst>
        </xdr:cNvPr>
        <xdr:cNvSpPr txBox="1"/>
      </xdr:nvSpPr>
      <xdr:spPr>
        <a:xfrm>
          <a:off x="152399" y="6962775"/>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123825</xdr:colOff>
      <xdr:row>0</xdr:row>
      <xdr:rowOff>114300</xdr:rowOff>
    </xdr:from>
    <xdr:to>
      <xdr:col>0</xdr:col>
      <xdr:colOff>708799</xdr:colOff>
      <xdr:row>5</xdr:row>
      <xdr:rowOff>28575</xdr:rowOff>
    </xdr:to>
    <xdr:pic>
      <xdr:nvPicPr>
        <xdr:cNvPr id="18" name="Picture 17">
          <a:extLst>
            <a:ext uri="{FF2B5EF4-FFF2-40B4-BE49-F238E27FC236}">
              <a16:creationId xmlns:a16="http://schemas.microsoft.com/office/drawing/2014/main" id="{D4F0E005-4537-4868-AB34-A2F84705BCB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3825" y="114300"/>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514350</xdr:colOff>
      <xdr:row>8</xdr:row>
      <xdr:rowOff>133350</xdr:rowOff>
    </xdr:from>
    <xdr:to>
      <xdr:col>14</xdr:col>
      <xdr:colOff>504461</xdr:colOff>
      <xdr:row>12</xdr:row>
      <xdr:rowOff>57063</xdr:rowOff>
    </xdr:to>
    <xdr:pic>
      <xdr:nvPicPr>
        <xdr:cNvPr id="2" name="Picture 1">
          <a:extLst>
            <a:ext uri="{FF2B5EF4-FFF2-40B4-BE49-F238E27FC236}">
              <a16:creationId xmlns:a16="http://schemas.microsoft.com/office/drawing/2014/main" id="{D1EB7343-3F16-5DAA-C9C1-8E858B6BA930}"/>
            </a:ext>
          </a:extLst>
        </xdr:cNvPr>
        <xdr:cNvPicPr>
          <a:picLocks noChangeAspect="1"/>
        </xdr:cNvPicPr>
      </xdr:nvPicPr>
      <xdr:blipFill>
        <a:blip xmlns:r="http://schemas.openxmlformats.org/officeDocument/2006/relationships" r:embed="rId6"/>
        <a:stretch>
          <a:fillRect/>
        </a:stretch>
      </xdr:blipFill>
      <xdr:spPr>
        <a:xfrm>
          <a:off x="11658600" y="3505200"/>
          <a:ext cx="2914286" cy="6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tudk-my.sharepoint.com/personal/s222715_dtu_dk/Documents/Skrivebord/New%20templates%20december%202022/MSC%20done/Template%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2C5E-610C-4250-9C71-4A57EC309869}">
  <sheetPr>
    <tabColor rgb="FF00B050"/>
    <pageSetUpPr fitToPage="1"/>
  </sheetPr>
  <dimension ref="A3:AL270"/>
  <sheetViews>
    <sheetView showGridLines="0" tabSelected="1" zoomScaleNormal="100" workbookViewId="0"/>
  </sheetViews>
  <sheetFormatPr defaultColWidth="9.140625" defaultRowHeight="14.25"/>
  <cols>
    <col min="1" max="1" width="61.85546875" style="56" customWidth="1"/>
    <col min="2" max="2" width="11" style="56" customWidth="1"/>
    <col min="3" max="3" width="10.85546875" style="56" customWidth="1"/>
    <col min="4" max="6" width="10.7109375" style="56" customWidth="1"/>
    <col min="7" max="7" width="18" style="56" customWidth="1"/>
    <col min="8" max="8" width="13.42578125" style="56" customWidth="1"/>
    <col min="9" max="9" width="10.7109375" style="56" customWidth="1"/>
    <col min="10" max="10" width="9.140625" style="56"/>
    <col min="11" max="11" width="10.28515625" style="56" customWidth="1"/>
    <col min="12" max="12" width="12" style="56" customWidth="1"/>
    <col min="13" max="13" width="12.42578125" style="56" customWidth="1"/>
    <col min="14" max="14" width="9.140625" style="56"/>
    <col min="15" max="15" width="11.42578125" style="56" customWidth="1"/>
    <col min="16" max="16" width="13.7109375" style="56" customWidth="1"/>
    <col min="17" max="17" width="9.140625" style="56" customWidth="1"/>
    <col min="18" max="18" width="9.140625" style="56"/>
    <col min="19" max="19" width="9.140625" style="56" customWidth="1"/>
    <col min="20" max="22" width="9.140625" style="56"/>
    <col min="23" max="23" width="58.28515625" style="56" customWidth="1"/>
    <col min="24" max="24" width="40.7109375" style="56" customWidth="1"/>
    <col min="25" max="25" width="50.85546875" style="56" customWidth="1"/>
    <col min="26" max="26" width="9.140625" style="57"/>
    <col min="27" max="27" width="50.7109375" style="56" bestFit="1" customWidth="1"/>
    <col min="28" max="16384" width="9.140625" style="56"/>
  </cols>
  <sheetData>
    <row r="3" spans="1:26" ht="25.5">
      <c r="A3" s="129" t="s">
        <v>588</v>
      </c>
      <c r="B3" s="129"/>
      <c r="C3" s="129"/>
      <c r="D3" s="129"/>
      <c r="E3" s="129"/>
      <c r="F3" s="129"/>
      <c r="G3" s="129"/>
      <c r="H3" s="129"/>
      <c r="I3" s="129"/>
      <c r="M3" s="58"/>
      <c r="N3" s="58"/>
    </row>
    <row r="4" spans="1:26" ht="15" customHeight="1">
      <c r="A4" s="130"/>
      <c r="B4" s="130"/>
      <c r="C4" s="130"/>
      <c r="D4" s="130"/>
      <c r="E4" s="130"/>
      <c r="F4" s="130"/>
      <c r="G4" s="130"/>
      <c r="H4" s="130"/>
      <c r="I4" s="130"/>
      <c r="J4" s="130"/>
      <c r="K4" s="59"/>
      <c r="L4" s="59"/>
      <c r="M4" s="58"/>
      <c r="N4" s="58"/>
    </row>
    <row r="5" spans="1:26" ht="15" customHeight="1">
      <c r="A5" s="130"/>
      <c r="B5" s="130"/>
      <c r="C5" s="130"/>
      <c r="D5" s="130"/>
      <c r="E5" s="130"/>
      <c r="F5" s="130"/>
      <c r="G5" s="130"/>
      <c r="H5" s="130"/>
      <c r="I5" s="130"/>
      <c r="J5" s="130"/>
      <c r="K5" s="59"/>
      <c r="L5" s="59"/>
      <c r="M5" s="58"/>
      <c r="N5" s="58"/>
    </row>
    <row r="6" spans="1:26" ht="15" customHeight="1">
      <c r="A6" s="130"/>
      <c r="B6" s="130"/>
      <c r="C6" s="130"/>
      <c r="D6" s="130"/>
      <c r="E6" s="130"/>
      <c r="F6" s="130"/>
      <c r="G6" s="130"/>
      <c r="H6" s="130"/>
      <c r="I6" s="130"/>
      <c r="J6" s="130"/>
      <c r="K6" s="59"/>
      <c r="L6" s="59"/>
      <c r="M6" s="58"/>
      <c r="N6" s="58"/>
    </row>
    <row r="7" spans="1:26" ht="113.25" customHeight="1">
      <c r="A7" s="131" t="s">
        <v>391</v>
      </c>
      <c r="B7" s="131"/>
      <c r="C7" s="131"/>
      <c r="D7" s="131"/>
      <c r="E7" s="131"/>
      <c r="F7" s="131"/>
      <c r="G7" s="131"/>
      <c r="H7" s="131"/>
      <c r="I7" s="131"/>
      <c r="J7" s="131"/>
      <c r="K7" s="131"/>
      <c r="L7" s="131"/>
      <c r="M7" s="58"/>
      <c r="N7" s="58"/>
    </row>
    <row r="8" spans="1:26" customFormat="1" ht="53.25" customHeight="1">
      <c r="Z8" s="60"/>
    </row>
    <row r="9" spans="1:26" ht="15.75" customHeight="1">
      <c r="A9" s="61" t="s">
        <v>392</v>
      </c>
      <c r="B9" s="62"/>
      <c r="C9" s="62"/>
      <c r="D9" s="62"/>
      <c r="E9" s="62"/>
      <c r="F9" s="62"/>
      <c r="G9" s="62"/>
      <c r="H9" s="62"/>
      <c r="I9" s="62"/>
      <c r="J9" s="62"/>
      <c r="K9" s="62"/>
      <c r="L9" s="57" t="s">
        <v>361</v>
      </c>
      <c r="M9" s="57"/>
      <c r="Z9" s="51" t="s">
        <v>358</v>
      </c>
    </row>
    <row r="10" spans="1:26" ht="15">
      <c r="A10" s="56" t="s">
        <v>263</v>
      </c>
      <c r="B10" s="124"/>
      <c r="C10" s="124"/>
      <c r="D10" s="124"/>
      <c r="E10" s="124"/>
      <c r="F10" s="124"/>
      <c r="G10" s="124"/>
      <c r="H10" s="124"/>
      <c r="I10" s="124"/>
      <c r="J10" s="124"/>
      <c r="K10" s="63"/>
      <c r="L10" s="57" t="s">
        <v>311</v>
      </c>
      <c r="M10" s="57"/>
      <c r="N10" s="58"/>
      <c r="O10" s="58"/>
      <c r="P10" s="58"/>
      <c r="Q10" s="58"/>
      <c r="R10" s="58"/>
      <c r="S10" s="58"/>
      <c r="Z10" s="51" t="s">
        <v>359</v>
      </c>
    </row>
    <row r="11" spans="1:26" ht="15">
      <c r="A11" s="56" t="s">
        <v>261</v>
      </c>
      <c r="B11" s="124"/>
      <c r="C11" s="124"/>
      <c r="D11" s="124"/>
      <c r="E11" s="124"/>
      <c r="F11" s="124"/>
      <c r="G11" s="124"/>
      <c r="H11" s="124"/>
      <c r="I11" s="124"/>
      <c r="J11" s="124"/>
      <c r="K11" s="63"/>
      <c r="L11" s="57" t="s">
        <v>312</v>
      </c>
      <c r="M11" s="57"/>
      <c r="N11" s="58"/>
      <c r="O11" s="58"/>
      <c r="P11" s="58"/>
      <c r="Q11" s="58"/>
      <c r="R11" s="58"/>
      <c r="S11" s="58"/>
      <c r="Z11" s="51" t="s">
        <v>360</v>
      </c>
    </row>
    <row r="12" spans="1:26" ht="15">
      <c r="A12" s="56" t="s">
        <v>262</v>
      </c>
      <c r="B12" s="124"/>
      <c r="C12" s="124"/>
      <c r="D12" s="124"/>
      <c r="E12" s="124"/>
      <c r="F12" s="124"/>
      <c r="G12" s="124"/>
      <c r="H12" s="124"/>
      <c r="I12" s="124"/>
      <c r="J12" s="124"/>
      <c r="K12" s="63"/>
      <c r="L12" s="57" t="s">
        <v>393</v>
      </c>
      <c r="M12" s="57"/>
      <c r="N12" s="58"/>
      <c r="O12" s="58"/>
      <c r="P12" s="58"/>
      <c r="Q12" s="58"/>
      <c r="R12" s="58"/>
      <c r="S12" s="58"/>
      <c r="Z12" s="51" t="s">
        <v>361</v>
      </c>
    </row>
    <row r="13" spans="1:26" ht="15">
      <c r="L13" s="57" t="s">
        <v>394</v>
      </c>
      <c r="N13" s="58"/>
      <c r="O13" s="58"/>
      <c r="P13" s="58"/>
      <c r="Q13" s="58"/>
      <c r="R13" s="58"/>
      <c r="S13" s="58"/>
      <c r="Z13" s="51" t="s">
        <v>362</v>
      </c>
    </row>
    <row r="14" spans="1:26">
      <c r="A14" s="64" t="s">
        <v>395</v>
      </c>
      <c r="L14" s="57" t="s">
        <v>396</v>
      </c>
      <c r="N14" s="58"/>
      <c r="O14" s="58"/>
      <c r="P14" s="58"/>
      <c r="Q14" s="58"/>
      <c r="R14" s="58"/>
      <c r="S14" s="58"/>
    </row>
    <row r="15" spans="1:26" ht="15">
      <c r="A15" s="56" t="s">
        <v>259</v>
      </c>
      <c r="B15" s="124"/>
      <c r="C15" s="124"/>
      <c r="D15" s="124"/>
      <c r="E15" s="124"/>
      <c r="F15" s="124"/>
      <c r="G15" s="124"/>
      <c r="H15" s="124"/>
      <c r="I15" s="124"/>
      <c r="J15" s="124"/>
      <c r="K15" s="63"/>
      <c r="L15" s="57"/>
      <c r="N15" s="58"/>
      <c r="O15" s="58"/>
      <c r="P15" s="58"/>
      <c r="Q15" s="58"/>
      <c r="R15" s="58"/>
      <c r="S15" s="58"/>
    </row>
    <row r="16" spans="1:26" ht="15">
      <c r="A16" s="56" t="s">
        <v>363</v>
      </c>
      <c r="B16" s="124"/>
      <c r="C16" s="124"/>
      <c r="D16" s="124"/>
      <c r="E16" s="124"/>
      <c r="F16" s="124"/>
      <c r="G16" s="124"/>
      <c r="H16" s="124"/>
      <c r="I16" s="124"/>
      <c r="J16" s="124"/>
      <c r="K16" s="63"/>
      <c r="L16" s="57"/>
      <c r="N16" s="58"/>
      <c r="O16" s="58"/>
      <c r="P16" s="58"/>
      <c r="Q16" s="58"/>
      <c r="R16" s="58"/>
      <c r="S16" s="58"/>
    </row>
    <row r="17" spans="1:26" ht="15.75" customHeight="1">
      <c r="A17" s="56" t="s">
        <v>264</v>
      </c>
      <c r="B17" s="115"/>
      <c r="C17" s="63"/>
      <c r="I17" s="58"/>
      <c r="J17" s="58"/>
      <c r="K17" s="58"/>
      <c r="L17" s="65"/>
      <c r="M17" s="58"/>
      <c r="N17" s="58"/>
    </row>
    <row r="18" spans="1:26" ht="15" customHeight="1">
      <c r="A18" s="56" t="s">
        <v>260</v>
      </c>
      <c r="B18" s="115"/>
      <c r="C18" s="63"/>
      <c r="G18" s="125" t="s">
        <v>397</v>
      </c>
      <c r="H18" s="125"/>
      <c r="I18" s="58"/>
      <c r="K18" s="58"/>
      <c r="L18" s="58"/>
      <c r="M18" s="58"/>
      <c r="N18" s="58"/>
    </row>
    <row r="19" spans="1:26" ht="39.75" customHeight="1">
      <c r="A19" s="66"/>
      <c r="D19" s="67" t="s">
        <v>398</v>
      </c>
      <c r="F19" s="68"/>
      <c r="G19" s="69"/>
      <c r="H19" s="116"/>
      <c r="I19" s="70" t="s">
        <v>295</v>
      </c>
      <c r="J19" s="71" t="str">
        <f>IFERROR(IF(SUM(ISNUMBER(B40),ISNUMBER(C40),ISNUMBER(B41),ISNUMBER(C41),ISNUMBER(C42),ISNUMBER(B42))=6,SUMPRODUCT(B40:B189,C40:C189)/SUM(B40:B189)," ")," ")</f>
        <v xml:space="preserve"> </v>
      </c>
      <c r="K19" s="122" t="str">
        <f>IF(NOT(ISNUMBER(J19)), "Make sure GPA shows a valid number. If not, check if you filled all the cells correctly.
 (This warning will dissapear if all is ok!)", "")</f>
        <v>Make sure GPA shows a valid number. If not, check if you filled all the cells correctly.
 (This warning will dissapear if all is ok!)</v>
      </c>
      <c r="L19" s="122"/>
      <c r="M19" s="122"/>
      <c r="N19" s="122"/>
      <c r="R19" s="73"/>
    </row>
    <row r="20" spans="1:26" ht="19.5" customHeight="1">
      <c r="A20" s="113" t="s">
        <v>399</v>
      </c>
      <c r="D20" s="126" t="str">
        <f>IF(H19="Yes", "Student number:","")</f>
        <v/>
      </c>
      <c r="E20" s="126"/>
      <c r="F20" s="127"/>
      <c r="G20" s="127"/>
    </row>
    <row r="21" spans="1:26" ht="15">
      <c r="A21" s="56" t="s">
        <v>400</v>
      </c>
      <c r="B21" s="115"/>
      <c r="C21" s="74" t="s">
        <v>401</v>
      </c>
      <c r="K21" s="72"/>
    </row>
    <row r="22" spans="1:26" ht="15">
      <c r="A22" s="75" t="str">
        <f>IF(B21="Numbers", "What is the minimum grade in your university?","What is the minimum classification in your university?")</f>
        <v>What is the minimum classification in your university?</v>
      </c>
      <c r="B22" s="76"/>
      <c r="C22" s="58" t="str">
        <f>IF(B21="Letters", "Please convert your grades:", IF(OR(B21="Pass/Fail"), "Leave these cells blank", ""))</f>
        <v/>
      </c>
      <c r="J22" s="58"/>
      <c r="K22" s="77" t="s">
        <v>293</v>
      </c>
      <c r="Z22" s="117" t="s">
        <v>3</v>
      </c>
    </row>
    <row r="23" spans="1:26" ht="15">
      <c r="A23" s="78" t="str">
        <f>IF(B21="Numbers", "How much do you need to pass a course in your university?","How much do you need to pass a course in your university?")</f>
        <v>How much do you need to pass a course in your university?</v>
      </c>
      <c r="B23" s="76"/>
      <c r="C23" s="58" t="str">
        <f>IF(B21="Letters", "Example: If your grades are from A(min) to E(max), you should type 1 to 5", IF(OR(B21="Pass/Fail"), "Leave these cells blank", ""))</f>
        <v/>
      </c>
      <c r="F23" s="79"/>
      <c r="H23" s="79"/>
      <c r="I23" s="80"/>
      <c r="J23" s="58"/>
      <c r="K23" s="77" t="s">
        <v>294</v>
      </c>
      <c r="Z23" s="117" t="s">
        <v>4</v>
      </c>
    </row>
    <row r="24" spans="1:26" s="58" customFormat="1" ht="15">
      <c r="A24" s="81" t="str">
        <f>IF(B21="Numbers", "What is the best possible grade in your university?","What is the best possible classification in your university?")</f>
        <v>What is the best possible classification in your university?</v>
      </c>
      <c r="B24" s="82"/>
      <c r="C24" s="58" t="str">
        <f>IF(B21="Letters", "", IF(OR(B21="Pass/Fail"), "Leave these cells blank", ""))</f>
        <v/>
      </c>
      <c r="Z24" s="117" t="s">
        <v>5</v>
      </c>
    </row>
    <row r="25" spans="1:26" s="58" customFormat="1" ht="15">
      <c r="Z25" s="117" t="s">
        <v>6</v>
      </c>
    </row>
    <row r="26" spans="1:26" s="58" customFormat="1" ht="15">
      <c r="A26" s="56"/>
      <c r="Z26" s="117" t="s">
        <v>7</v>
      </c>
    </row>
    <row r="27" spans="1:26" s="58" customFormat="1" ht="15">
      <c r="A27" s="56"/>
      <c r="Z27" s="117" t="s">
        <v>8</v>
      </c>
    </row>
    <row r="28" spans="1:26" s="58" customFormat="1" ht="15">
      <c r="A28" s="56"/>
      <c r="Z28" s="117" t="s">
        <v>9</v>
      </c>
    </row>
    <row r="29" spans="1:26" s="58" customFormat="1" ht="15">
      <c r="A29" s="56"/>
      <c r="Z29" s="117" t="s">
        <v>10</v>
      </c>
    </row>
    <row r="30" spans="1:26" s="58" customFormat="1" ht="15">
      <c r="A30" s="56"/>
      <c r="Z30" s="117" t="s">
        <v>11</v>
      </c>
    </row>
    <row r="31" spans="1:26" s="58" customFormat="1" ht="15.75">
      <c r="A31" s="83" t="s">
        <v>402</v>
      </c>
      <c r="Z31" s="117" t="s">
        <v>12</v>
      </c>
    </row>
    <row r="32" spans="1:26" s="58" customFormat="1" ht="15">
      <c r="A32" s="56"/>
      <c r="Z32" s="117" t="s">
        <v>13</v>
      </c>
    </row>
    <row r="33" spans="1:38" s="58" customFormat="1" ht="15">
      <c r="A33" s="84"/>
      <c r="Z33" s="117" t="s">
        <v>14</v>
      </c>
    </row>
    <row r="34" spans="1:38" s="58" customFormat="1" ht="15">
      <c r="A34" s="56"/>
      <c r="Z34" s="117" t="s">
        <v>15</v>
      </c>
    </row>
    <row r="35" spans="1:38" s="58" customFormat="1" ht="15">
      <c r="A35" s="56"/>
      <c r="Z35" s="117" t="s">
        <v>16</v>
      </c>
    </row>
    <row r="36" spans="1:38" ht="31.5" customHeight="1">
      <c r="A36" s="85" t="s">
        <v>403</v>
      </c>
      <c r="C36" s="63"/>
      <c r="F36" s="79"/>
      <c r="G36" s="79"/>
      <c r="H36" s="86"/>
      <c r="J36" s="58"/>
      <c r="Z36" s="117" t="s">
        <v>17</v>
      </c>
    </row>
    <row r="37" spans="1:38" ht="239.25" customHeight="1">
      <c r="A37" s="114" t="s">
        <v>404</v>
      </c>
      <c r="B37" s="87" t="s">
        <v>387</v>
      </c>
      <c r="C37" s="87" t="s">
        <v>388</v>
      </c>
      <c r="D37" s="88" t="s">
        <v>318</v>
      </c>
      <c r="E37" s="88" t="s">
        <v>319</v>
      </c>
      <c r="F37" s="88" t="s">
        <v>320</v>
      </c>
      <c r="G37" s="88" t="s">
        <v>321</v>
      </c>
      <c r="H37" s="88" t="s">
        <v>323</v>
      </c>
      <c r="I37" s="88" t="s">
        <v>324</v>
      </c>
      <c r="J37" s="88" t="s">
        <v>325</v>
      </c>
      <c r="K37" s="88" t="s">
        <v>326</v>
      </c>
      <c r="L37" s="88" t="s">
        <v>327</v>
      </c>
      <c r="M37" s="88" t="s">
        <v>329</v>
      </c>
      <c r="N37" s="88" t="s">
        <v>330</v>
      </c>
      <c r="O37" s="88" t="s">
        <v>331</v>
      </c>
      <c r="P37" s="88" t="s">
        <v>333</v>
      </c>
      <c r="Q37" s="88" t="s">
        <v>334</v>
      </c>
      <c r="R37" s="88" t="s">
        <v>335</v>
      </c>
      <c r="S37" s="88" t="s">
        <v>337</v>
      </c>
      <c r="T37" s="88" t="s">
        <v>338</v>
      </c>
      <c r="U37" s="88" t="s">
        <v>339</v>
      </c>
      <c r="V37" s="89" t="s">
        <v>362</v>
      </c>
      <c r="X37" s="90" t="s">
        <v>405</v>
      </c>
      <c r="Z37" s="117" t="s">
        <v>18</v>
      </c>
      <c r="AL37" s="60" t="s">
        <v>18</v>
      </c>
    </row>
    <row r="38" spans="1:38" ht="27.75" customHeight="1">
      <c r="A38" s="86" t="s">
        <v>389</v>
      </c>
      <c r="B38" s="91">
        <f>SUM(B40:B189,B191:B240)</f>
        <v>0</v>
      </c>
      <c r="D38" s="92">
        <f t="shared" ref="D38:U38" si="0">IFERROR(SUMPRODUCT($B$40:$B$240,D$40:D$240)/100,"")</f>
        <v>0</v>
      </c>
      <c r="E38" s="92">
        <f t="shared" si="0"/>
        <v>0</v>
      </c>
      <c r="F38" s="93">
        <f t="shared" si="0"/>
        <v>0</v>
      </c>
      <c r="G38" s="92">
        <f t="shared" si="0"/>
        <v>0</v>
      </c>
      <c r="H38" s="92">
        <f t="shared" si="0"/>
        <v>0</v>
      </c>
      <c r="I38" s="93">
        <f t="shared" si="0"/>
        <v>0</v>
      </c>
      <c r="J38" s="92">
        <f t="shared" si="0"/>
        <v>0</v>
      </c>
      <c r="K38" s="92">
        <f t="shared" si="0"/>
        <v>0</v>
      </c>
      <c r="L38" s="93">
        <f t="shared" si="0"/>
        <v>0</v>
      </c>
      <c r="M38" s="92">
        <f t="shared" si="0"/>
        <v>0</v>
      </c>
      <c r="N38" s="92">
        <f t="shared" si="0"/>
        <v>0</v>
      </c>
      <c r="O38" s="93">
        <f t="shared" si="0"/>
        <v>0</v>
      </c>
      <c r="P38" s="92">
        <f t="shared" si="0"/>
        <v>0</v>
      </c>
      <c r="Q38" s="92">
        <f t="shared" si="0"/>
        <v>0</v>
      </c>
      <c r="R38" s="93">
        <f t="shared" si="0"/>
        <v>0</v>
      </c>
      <c r="S38" s="92">
        <f t="shared" si="0"/>
        <v>0</v>
      </c>
      <c r="T38" s="92">
        <f t="shared" si="0"/>
        <v>0</v>
      </c>
      <c r="U38" s="92">
        <f t="shared" si="0"/>
        <v>0</v>
      </c>
      <c r="V38" s="92" t="str">
        <f>IFERROR((B38-SUM(D38:U38))/B38,"")</f>
        <v/>
      </c>
      <c r="W38" s="94" t="s">
        <v>406</v>
      </c>
      <c r="X38" s="116"/>
      <c r="Z38" s="117" t="s">
        <v>19</v>
      </c>
      <c r="AA38" s="58"/>
      <c r="AB38" s="58"/>
      <c r="AC38" s="58"/>
      <c r="AD38" s="58"/>
      <c r="AE38" s="58"/>
      <c r="AL38" s="60" t="s">
        <v>19</v>
      </c>
    </row>
    <row r="39" spans="1:38" ht="28.5" customHeight="1">
      <c r="A39" s="95" t="s">
        <v>390</v>
      </c>
      <c r="C39" s="96">
        <f>IFERROR(AVERAGE(C40:C189),)</f>
        <v>0</v>
      </c>
      <c r="D39" s="97">
        <f>IFERROR(SUMPRODUCT($B$40:$B$189,$C$40:$C$189,D40:D189)/SUMPRODUCT($B$40:$B$189,D40:D189),0)</f>
        <v>0</v>
      </c>
      <c r="E39" s="98">
        <f t="shared" ref="E39:U39" si="1">IFERROR(SUMPRODUCT($B$40:$B$189,$C$40:$C$189,E40:E189)/SUMPRODUCT($B$40:$B$189,E40:E189),)</f>
        <v>0</v>
      </c>
      <c r="F39" s="98">
        <f t="shared" si="1"/>
        <v>0</v>
      </c>
      <c r="G39" s="98">
        <f t="shared" si="1"/>
        <v>0</v>
      </c>
      <c r="H39" s="98">
        <f t="shared" si="1"/>
        <v>0</v>
      </c>
      <c r="I39" s="98">
        <f t="shared" si="1"/>
        <v>0</v>
      </c>
      <c r="J39" s="98">
        <f t="shared" si="1"/>
        <v>0</v>
      </c>
      <c r="K39" s="98">
        <f t="shared" si="1"/>
        <v>0</v>
      </c>
      <c r="L39" s="98">
        <f t="shared" si="1"/>
        <v>0</v>
      </c>
      <c r="M39" s="98">
        <f t="shared" si="1"/>
        <v>0</v>
      </c>
      <c r="N39" s="98">
        <f t="shared" si="1"/>
        <v>0</v>
      </c>
      <c r="O39" s="98">
        <f t="shared" si="1"/>
        <v>0</v>
      </c>
      <c r="P39" s="98">
        <f t="shared" si="1"/>
        <v>0</v>
      </c>
      <c r="Q39" s="98">
        <f t="shared" si="1"/>
        <v>0</v>
      </c>
      <c r="R39" s="98">
        <f t="shared" si="1"/>
        <v>0</v>
      </c>
      <c r="S39" s="98">
        <f t="shared" si="1"/>
        <v>0</v>
      </c>
      <c r="T39" s="98">
        <f t="shared" si="1"/>
        <v>0</v>
      </c>
      <c r="U39" s="98">
        <f t="shared" si="1"/>
        <v>0</v>
      </c>
      <c r="V39" s="98">
        <f>IFERROR(SUMPRODUCT($B$40:$B$189,$C$40:$C$189,V40:V189)/SUMPRODUCT($B$40:$B$189,V40:V189),0)</f>
        <v>0</v>
      </c>
      <c r="W39" s="99" t="s">
        <v>407</v>
      </c>
      <c r="X39" s="100" t="s">
        <v>364</v>
      </c>
      <c r="Y39" s="100"/>
      <c r="Z39" s="117" t="s">
        <v>20</v>
      </c>
      <c r="AA39" s="101" t="s">
        <v>365</v>
      </c>
      <c r="AB39" s="79" t="s">
        <v>353</v>
      </c>
      <c r="AC39" s="128" t="s">
        <v>354</v>
      </c>
      <c r="AD39" s="128"/>
      <c r="AE39" s="128"/>
      <c r="AF39" s="58"/>
      <c r="AG39" s="58"/>
      <c r="AH39" s="58"/>
      <c r="AI39" s="58"/>
      <c r="AJ39" s="58"/>
      <c r="AK39" s="58"/>
      <c r="AL39" s="60" t="s">
        <v>20</v>
      </c>
    </row>
    <row r="40" spans="1:38" ht="15">
      <c r="A40" s="115" t="s">
        <v>408</v>
      </c>
      <c r="B40" s="118"/>
      <c r="C40" s="118"/>
      <c r="D40" s="119"/>
      <c r="E40" s="119"/>
      <c r="F40" s="119"/>
      <c r="G40" s="119"/>
      <c r="H40" s="119"/>
      <c r="I40" s="119"/>
      <c r="J40" s="119"/>
      <c r="K40" s="119"/>
      <c r="L40" s="119"/>
      <c r="M40" s="119"/>
      <c r="N40" s="119"/>
      <c r="O40" s="119"/>
      <c r="P40" s="119"/>
      <c r="Q40" s="119"/>
      <c r="R40" s="119"/>
      <c r="S40" s="119"/>
      <c r="T40" s="119"/>
      <c r="U40" s="119"/>
      <c r="V40" s="102" t="str">
        <f t="shared" ref="V40:V71" si="2">IF(ISBLANK(B40)," ",100-SUM(D40:U40))</f>
        <v xml:space="preserve"> </v>
      </c>
      <c r="W40" s="103"/>
      <c r="X40" s="103"/>
      <c r="Y40" s="104"/>
      <c r="Z40" s="117" t="s">
        <v>21</v>
      </c>
      <c r="AA40" s="115" t="s">
        <v>258</v>
      </c>
      <c r="AB40" s="115"/>
      <c r="AC40" s="123"/>
      <c r="AD40" s="123"/>
      <c r="AE40" s="123"/>
      <c r="AF40" s="58"/>
      <c r="AG40" s="58"/>
      <c r="AH40" s="58"/>
      <c r="AI40" s="58"/>
      <c r="AJ40" s="58"/>
      <c r="AK40" s="58"/>
      <c r="AL40" s="60" t="s">
        <v>21</v>
      </c>
    </row>
    <row r="41" spans="1:38" ht="14.45" customHeight="1">
      <c r="A41" s="115" t="s">
        <v>409</v>
      </c>
      <c r="B41" s="118"/>
      <c r="C41" s="118"/>
      <c r="D41" s="119"/>
      <c r="E41" s="119"/>
      <c r="F41" s="119"/>
      <c r="G41" s="119"/>
      <c r="H41" s="119"/>
      <c r="I41" s="119"/>
      <c r="J41" s="119"/>
      <c r="K41" s="119"/>
      <c r="L41" s="119"/>
      <c r="M41" s="119"/>
      <c r="N41" s="119"/>
      <c r="O41" s="119"/>
      <c r="P41" s="119"/>
      <c r="Q41" s="119"/>
      <c r="R41" s="119"/>
      <c r="S41" s="119"/>
      <c r="T41" s="119"/>
      <c r="U41" s="119"/>
      <c r="V41" s="102" t="str">
        <f t="shared" si="2"/>
        <v xml:space="preserve"> </v>
      </c>
      <c r="W41" s="105"/>
      <c r="X41" s="103"/>
      <c r="Y41" s="104"/>
      <c r="Z41" s="117" t="s">
        <v>22</v>
      </c>
      <c r="AA41" s="115" t="s">
        <v>265</v>
      </c>
      <c r="AB41" s="115"/>
      <c r="AC41" s="121"/>
      <c r="AD41" s="121"/>
      <c r="AE41" s="121"/>
      <c r="AF41" s="58"/>
      <c r="AG41" s="58"/>
      <c r="AH41" s="58"/>
      <c r="AI41" s="58"/>
      <c r="AJ41" s="58"/>
      <c r="AK41" s="58"/>
      <c r="AL41" s="60" t="s">
        <v>22</v>
      </c>
    </row>
    <row r="42" spans="1:38" ht="15">
      <c r="A42" s="115" t="s">
        <v>410</v>
      </c>
      <c r="B42" s="118"/>
      <c r="C42" s="118"/>
      <c r="D42" s="119"/>
      <c r="E42" s="119"/>
      <c r="F42" s="119"/>
      <c r="G42" s="119"/>
      <c r="H42" s="119"/>
      <c r="I42" s="119"/>
      <c r="J42" s="119"/>
      <c r="K42" s="119"/>
      <c r="L42" s="119"/>
      <c r="M42" s="119"/>
      <c r="N42" s="119"/>
      <c r="O42" s="119"/>
      <c r="P42" s="119"/>
      <c r="Q42" s="119"/>
      <c r="R42" s="119"/>
      <c r="S42" s="119"/>
      <c r="T42" s="119"/>
      <c r="U42" s="119"/>
      <c r="V42" s="102" t="str">
        <f t="shared" si="2"/>
        <v xml:space="preserve"> </v>
      </c>
      <c r="W42" s="103"/>
      <c r="X42" s="103"/>
      <c r="Y42" s="104"/>
      <c r="Z42" s="117" t="s">
        <v>23</v>
      </c>
      <c r="AA42" s="115" t="s">
        <v>266</v>
      </c>
      <c r="AB42" s="115"/>
      <c r="AC42" s="121"/>
      <c r="AD42" s="121"/>
      <c r="AE42" s="121"/>
      <c r="AF42" s="58"/>
      <c r="AG42" s="58"/>
      <c r="AH42" s="58"/>
      <c r="AI42" s="58"/>
      <c r="AJ42" s="58"/>
      <c r="AK42" s="58"/>
      <c r="AL42" s="60" t="s">
        <v>23</v>
      </c>
    </row>
    <row r="43" spans="1:38" ht="15">
      <c r="A43" s="115" t="s">
        <v>411</v>
      </c>
      <c r="B43" s="118"/>
      <c r="C43" s="118"/>
      <c r="D43" s="119"/>
      <c r="E43" s="119"/>
      <c r="F43" s="119"/>
      <c r="G43" s="119"/>
      <c r="H43" s="119"/>
      <c r="I43" s="119"/>
      <c r="J43" s="119"/>
      <c r="K43" s="119"/>
      <c r="L43" s="119"/>
      <c r="M43" s="119"/>
      <c r="N43" s="119"/>
      <c r="O43" s="119"/>
      <c r="P43" s="119"/>
      <c r="Q43" s="119"/>
      <c r="R43" s="119"/>
      <c r="S43" s="119"/>
      <c r="T43" s="119"/>
      <c r="U43" s="119"/>
      <c r="V43" s="102" t="str">
        <f t="shared" si="2"/>
        <v xml:space="preserve"> </v>
      </c>
      <c r="W43" s="103"/>
      <c r="X43" s="103"/>
      <c r="Y43" s="104"/>
      <c r="Z43" s="117" t="s">
        <v>24</v>
      </c>
      <c r="AA43" s="115" t="s">
        <v>267</v>
      </c>
      <c r="AB43" s="115"/>
      <c r="AC43" s="106"/>
      <c r="AD43" s="106"/>
      <c r="AE43" s="106"/>
      <c r="AF43" s="58"/>
      <c r="AG43" s="58"/>
      <c r="AH43" s="58"/>
      <c r="AI43" s="58"/>
      <c r="AJ43" s="58"/>
      <c r="AK43" s="58"/>
      <c r="AL43" s="60" t="s">
        <v>24</v>
      </c>
    </row>
    <row r="44" spans="1:38" ht="15">
      <c r="A44" s="115" t="s">
        <v>412</v>
      </c>
      <c r="B44" s="118"/>
      <c r="C44" s="118"/>
      <c r="D44" s="119"/>
      <c r="E44" s="119"/>
      <c r="F44" s="119"/>
      <c r="G44" s="119"/>
      <c r="H44" s="119"/>
      <c r="I44" s="119"/>
      <c r="J44" s="119"/>
      <c r="K44" s="119"/>
      <c r="L44" s="119"/>
      <c r="M44" s="119"/>
      <c r="N44" s="119"/>
      <c r="O44" s="119"/>
      <c r="P44" s="119"/>
      <c r="Q44" s="119"/>
      <c r="R44" s="119"/>
      <c r="S44" s="119"/>
      <c r="T44" s="119"/>
      <c r="U44" s="119"/>
      <c r="V44" s="102" t="str">
        <f t="shared" si="2"/>
        <v xml:space="preserve"> </v>
      </c>
      <c r="W44" s="103"/>
      <c r="X44" s="103"/>
      <c r="Y44" s="104"/>
      <c r="Z44" s="117" t="s">
        <v>25</v>
      </c>
      <c r="AA44" s="115" t="s">
        <v>268</v>
      </c>
      <c r="AB44" s="115"/>
      <c r="AC44" s="106"/>
      <c r="AD44" s="106"/>
      <c r="AE44" s="106"/>
      <c r="AF44" s="58"/>
      <c r="AG44" s="58"/>
      <c r="AH44" s="58"/>
      <c r="AI44" s="58"/>
      <c r="AJ44" s="58"/>
      <c r="AK44" s="58"/>
      <c r="AL44" s="60" t="s">
        <v>25</v>
      </c>
    </row>
    <row r="45" spans="1:38" ht="15">
      <c r="A45" s="115" t="s">
        <v>413</v>
      </c>
      <c r="B45" s="118"/>
      <c r="C45" s="118"/>
      <c r="D45" s="119"/>
      <c r="E45" s="119"/>
      <c r="F45" s="119"/>
      <c r="G45" s="119"/>
      <c r="H45" s="119"/>
      <c r="I45" s="119"/>
      <c r="J45" s="119"/>
      <c r="K45" s="119"/>
      <c r="L45" s="119"/>
      <c r="M45" s="119"/>
      <c r="N45" s="119"/>
      <c r="O45" s="119"/>
      <c r="P45" s="119"/>
      <c r="Q45" s="119"/>
      <c r="R45" s="119"/>
      <c r="S45" s="119"/>
      <c r="T45" s="119"/>
      <c r="U45" s="119"/>
      <c r="V45" s="102" t="str">
        <f t="shared" si="2"/>
        <v xml:space="preserve"> </v>
      </c>
      <c r="W45" s="103"/>
      <c r="X45" s="103"/>
      <c r="Y45" s="104"/>
      <c r="Z45" s="117" t="s">
        <v>26</v>
      </c>
      <c r="AA45" s="115" t="s">
        <v>269</v>
      </c>
      <c r="AB45" s="115"/>
      <c r="AC45" s="106"/>
      <c r="AD45" s="106"/>
      <c r="AE45" s="106"/>
      <c r="AF45" s="58"/>
      <c r="AG45" s="58"/>
      <c r="AH45" s="58"/>
      <c r="AI45" s="58"/>
      <c r="AJ45" s="58"/>
      <c r="AK45" s="58"/>
      <c r="AL45" s="60" t="s">
        <v>26</v>
      </c>
    </row>
    <row r="46" spans="1:38" ht="15">
      <c r="A46" s="115" t="s">
        <v>414</v>
      </c>
      <c r="B46" s="118"/>
      <c r="C46" s="118"/>
      <c r="D46" s="119"/>
      <c r="E46" s="119"/>
      <c r="F46" s="119"/>
      <c r="G46" s="119"/>
      <c r="H46" s="119"/>
      <c r="I46" s="119"/>
      <c r="J46" s="119"/>
      <c r="K46" s="119"/>
      <c r="L46" s="119"/>
      <c r="M46" s="119"/>
      <c r="N46" s="119"/>
      <c r="O46" s="119"/>
      <c r="P46" s="119"/>
      <c r="Q46" s="119"/>
      <c r="R46" s="119"/>
      <c r="S46" s="119"/>
      <c r="T46" s="119"/>
      <c r="U46" s="119"/>
      <c r="V46" s="102" t="str">
        <f t="shared" si="2"/>
        <v xml:space="preserve"> </v>
      </c>
      <c r="W46" s="103"/>
      <c r="X46" s="103"/>
      <c r="Y46" s="104"/>
      <c r="Z46" s="117" t="s">
        <v>27</v>
      </c>
      <c r="AA46" s="115" t="s">
        <v>270</v>
      </c>
      <c r="AB46" s="115"/>
      <c r="AC46" s="106"/>
      <c r="AD46" s="106"/>
      <c r="AE46" s="106"/>
      <c r="AF46" s="58"/>
      <c r="AG46" s="58"/>
      <c r="AH46" s="58"/>
      <c r="AI46" s="58"/>
      <c r="AJ46" s="58"/>
      <c r="AK46" s="58"/>
      <c r="AL46" s="60" t="s">
        <v>27</v>
      </c>
    </row>
    <row r="47" spans="1:38" ht="15">
      <c r="A47" s="115" t="s">
        <v>415</v>
      </c>
      <c r="B47" s="118"/>
      <c r="C47" s="118"/>
      <c r="D47" s="119"/>
      <c r="E47" s="119"/>
      <c r="F47" s="119"/>
      <c r="G47" s="119"/>
      <c r="H47" s="119"/>
      <c r="I47" s="119"/>
      <c r="J47" s="119"/>
      <c r="K47" s="119"/>
      <c r="L47" s="119"/>
      <c r="M47" s="119"/>
      <c r="N47" s="119"/>
      <c r="O47" s="119"/>
      <c r="P47" s="119"/>
      <c r="Q47" s="119"/>
      <c r="R47" s="119"/>
      <c r="S47" s="119"/>
      <c r="T47" s="119"/>
      <c r="U47" s="119"/>
      <c r="V47" s="102" t="str">
        <f t="shared" si="2"/>
        <v xml:space="preserve"> </v>
      </c>
      <c r="W47" s="103"/>
      <c r="X47" s="103"/>
      <c r="Y47" s="104"/>
      <c r="Z47" s="117" t="s">
        <v>28</v>
      </c>
      <c r="AA47" s="115" t="s">
        <v>271</v>
      </c>
      <c r="AB47" s="115"/>
      <c r="AC47" s="106"/>
      <c r="AD47" s="106"/>
      <c r="AE47" s="106"/>
      <c r="AF47" s="58"/>
      <c r="AG47" s="58"/>
      <c r="AH47" s="58"/>
      <c r="AI47" s="58"/>
      <c r="AJ47" s="58"/>
      <c r="AK47" s="58"/>
      <c r="AL47" s="60" t="s">
        <v>28</v>
      </c>
    </row>
    <row r="48" spans="1:38" ht="15">
      <c r="A48" s="115" t="s">
        <v>416</v>
      </c>
      <c r="B48" s="118"/>
      <c r="C48" s="118"/>
      <c r="D48" s="119"/>
      <c r="E48" s="119"/>
      <c r="F48" s="119"/>
      <c r="G48" s="119"/>
      <c r="H48" s="119"/>
      <c r="I48" s="119"/>
      <c r="J48" s="119"/>
      <c r="K48" s="119"/>
      <c r="L48" s="119"/>
      <c r="M48" s="119"/>
      <c r="N48" s="119"/>
      <c r="O48" s="119"/>
      <c r="P48" s="119"/>
      <c r="Q48" s="119"/>
      <c r="R48" s="119"/>
      <c r="S48" s="119"/>
      <c r="T48" s="119"/>
      <c r="U48" s="119"/>
      <c r="V48" s="102" t="str">
        <f t="shared" si="2"/>
        <v xml:space="preserve"> </v>
      </c>
      <c r="W48" s="103"/>
      <c r="X48" s="103"/>
      <c r="Y48" s="104"/>
      <c r="Z48" s="117" t="s">
        <v>29</v>
      </c>
      <c r="AA48" s="115" t="s">
        <v>272</v>
      </c>
      <c r="AB48" s="115"/>
      <c r="AC48" s="106"/>
      <c r="AD48" s="106"/>
      <c r="AE48" s="106"/>
      <c r="AF48" s="58"/>
      <c r="AG48" s="58"/>
      <c r="AH48" s="58"/>
      <c r="AI48" s="58"/>
      <c r="AJ48" s="58"/>
      <c r="AK48" s="58"/>
      <c r="AL48" s="60" t="s">
        <v>29</v>
      </c>
    </row>
    <row r="49" spans="1:38" ht="15">
      <c r="A49" s="115" t="s">
        <v>417</v>
      </c>
      <c r="B49" s="118"/>
      <c r="C49" s="118"/>
      <c r="D49" s="119"/>
      <c r="E49" s="119"/>
      <c r="F49" s="119"/>
      <c r="G49" s="119"/>
      <c r="H49" s="119"/>
      <c r="I49" s="119"/>
      <c r="J49" s="119"/>
      <c r="K49" s="119"/>
      <c r="L49" s="119"/>
      <c r="M49" s="119"/>
      <c r="N49" s="119"/>
      <c r="O49" s="119"/>
      <c r="P49" s="119"/>
      <c r="Q49" s="119"/>
      <c r="R49" s="119"/>
      <c r="S49" s="119"/>
      <c r="T49" s="119"/>
      <c r="U49" s="119"/>
      <c r="V49" s="102" t="str">
        <f t="shared" si="2"/>
        <v xml:space="preserve"> </v>
      </c>
      <c r="W49" s="103"/>
      <c r="X49" s="103"/>
      <c r="Y49" s="104"/>
      <c r="Z49" s="117" t="s">
        <v>30</v>
      </c>
      <c r="AA49" s="115" t="s">
        <v>273</v>
      </c>
      <c r="AB49" s="115"/>
      <c r="AC49" s="106"/>
      <c r="AD49" s="106"/>
      <c r="AE49" s="106"/>
      <c r="AF49" s="58"/>
      <c r="AG49" s="58"/>
      <c r="AH49" s="58"/>
      <c r="AI49" s="58"/>
      <c r="AJ49" s="58"/>
      <c r="AK49" s="58"/>
      <c r="AL49" s="60" t="s">
        <v>30</v>
      </c>
    </row>
    <row r="50" spans="1:38" ht="15">
      <c r="A50" s="115" t="s">
        <v>418</v>
      </c>
      <c r="B50" s="118"/>
      <c r="C50" s="118"/>
      <c r="D50" s="119"/>
      <c r="E50" s="119"/>
      <c r="F50" s="119"/>
      <c r="G50" s="119"/>
      <c r="H50" s="119"/>
      <c r="I50" s="119"/>
      <c r="J50" s="119"/>
      <c r="K50" s="119"/>
      <c r="L50" s="119"/>
      <c r="M50" s="119"/>
      <c r="N50" s="119"/>
      <c r="O50" s="119"/>
      <c r="P50" s="119"/>
      <c r="Q50" s="119"/>
      <c r="R50" s="119"/>
      <c r="S50" s="119"/>
      <c r="T50" s="119"/>
      <c r="U50" s="119"/>
      <c r="V50" s="102" t="str">
        <f t="shared" si="2"/>
        <v xml:space="preserve"> </v>
      </c>
      <c r="W50" s="103"/>
      <c r="X50" s="103"/>
      <c r="Y50" s="104"/>
      <c r="Z50" s="117" t="s">
        <v>31</v>
      </c>
      <c r="AA50" s="115" t="s">
        <v>274</v>
      </c>
      <c r="AB50" s="115"/>
      <c r="AC50" s="121"/>
      <c r="AD50" s="121"/>
      <c r="AE50" s="121"/>
      <c r="AF50" s="58"/>
      <c r="AG50" s="58"/>
      <c r="AH50" s="58"/>
      <c r="AI50" s="58"/>
      <c r="AJ50" s="58"/>
      <c r="AK50" s="58"/>
      <c r="AL50" s="60" t="s">
        <v>31</v>
      </c>
    </row>
    <row r="51" spans="1:38" ht="15">
      <c r="A51" s="115" t="s">
        <v>419</v>
      </c>
      <c r="B51" s="115"/>
      <c r="C51" s="115"/>
      <c r="D51" s="119"/>
      <c r="E51" s="119"/>
      <c r="F51" s="119"/>
      <c r="G51" s="119"/>
      <c r="H51" s="119"/>
      <c r="I51" s="119"/>
      <c r="J51" s="119"/>
      <c r="K51" s="119"/>
      <c r="L51" s="119"/>
      <c r="M51" s="119"/>
      <c r="N51" s="119"/>
      <c r="O51" s="119"/>
      <c r="P51" s="119"/>
      <c r="Q51" s="119"/>
      <c r="R51" s="119"/>
      <c r="S51" s="119"/>
      <c r="T51" s="119"/>
      <c r="U51" s="119"/>
      <c r="V51" s="102" t="str">
        <f t="shared" si="2"/>
        <v xml:space="preserve"> </v>
      </c>
      <c r="W51" s="103"/>
      <c r="X51" s="103"/>
      <c r="Y51" s="104"/>
      <c r="Z51" s="117" t="s">
        <v>32</v>
      </c>
      <c r="AA51" s="115" t="s">
        <v>275</v>
      </c>
      <c r="AB51" s="115"/>
      <c r="AC51" s="121"/>
      <c r="AD51" s="121"/>
      <c r="AE51" s="121"/>
      <c r="AF51" s="58"/>
      <c r="AG51" s="58"/>
      <c r="AH51" s="58"/>
      <c r="AI51" s="58"/>
      <c r="AJ51" s="58"/>
      <c r="AK51" s="58"/>
      <c r="AL51" s="60" t="s">
        <v>32</v>
      </c>
    </row>
    <row r="52" spans="1:38" ht="15">
      <c r="A52" s="115" t="s">
        <v>420</v>
      </c>
      <c r="B52" s="115"/>
      <c r="C52" s="115"/>
      <c r="D52" s="119"/>
      <c r="E52" s="119"/>
      <c r="F52" s="119"/>
      <c r="G52" s="119"/>
      <c r="H52" s="119"/>
      <c r="I52" s="119"/>
      <c r="J52" s="119"/>
      <c r="K52" s="119"/>
      <c r="L52" s="119"/>
      <c r="M52" s="119"/>
      <c r="N52" s="119"/>
      <c r="O52" s="119"/>
      <c r="P52" s="119"/>
      <c r="Q52" s="119"/>
      <c r="R52" s="119"/>
      <c r="S52" s="119"/>
      <c r="T52" s="119"/>
      <c r="U52" s="119"/>
      <c r="V52" s="102" t="str">
        <f t="shared" si="2"/>
        <v xml:space="preserve"> </v>
      </c>
      <c r="W52" s="103"/>
      <c r="X52" s="103"/>
      <c r="Y52" s="104"/>
      <c r="Z52" s="117" t="s">
        <v>33</v>
      </c>
      <c r="AA52" s="115" t="s">
        <v>276</v>
      </c>
      <c r="AB52" s="115"/>
      <c r="AC52" s="106"/>
      <c r="AD52" s="106"/>
      <c r="AE52" s="106"/>
      <c r="AF52" s="58"/>
      <c r="AG52" s="58"/>
      <c r="AH52" s="58"/>
      <c r="AI52" s="58"/>
      <c r="AJ52" s="58"/>
      <c r="AK52" s="58"/>
      <c r="AL52" s="60" t="s">
        <v>33</v>
      </c>
    </row>
    <row r="53" spans="1:38" ht="15">
      <c r="A53" s="115" t="s">
        <v>421</v>
      </c>
      <c r="B53" s="115"/>
      <c r="C53" s="115"/>
      <c r="D53" s="119"/>
      <c r="E53" s="119"/>
      <c r="F53" s="119"/>
      <c r="G53" s="119"/>
      <c r="H53" s="119"/>
      <c r="I53" s="119"/>
      <c r="J53" s="119"/>
      <c r="K53" s="119"/>
      <c r="L53" s="119"/>
      <c r="M53" s="119"/>
      <c r="N53" s="119"/>
      <c r="O53" s="119"/>
      <c r="P53" s="119"/>
      <c r="Q53" s="119"/>
      <c r="R53" s="119"/>
      <c r="S53" s="119"/>
      <c r="T53" s="119"/>
      <c r="U53" s="119"/>
      <c r="V53" s="102" t="str">
        <f t="shared" si="2"/>
        <v xml:space="preserve"> </v>
      </c>
      <c r="W53" s="103"/>
      <c r="X53" s="103"/>
      <c r="Y53" s="104"/>
      <c r="Z53" s="117" t="s">
        <v>34</v>
      </c>
      <c r="AA53" s="115" t="s">
        <v>277</v>
      </c>
      <c r="AB53" s="115"/>
      <c r="AC53" s="106"/>
      <c r="AD53" s="106"/>
      <c r="AE53" s="106"/>
      <c r="AF53" s="58"/>
      <c r="AG53" s="58"/>
      <c r="AH53" s="58"/>
      <c r="AI53" s="58"/>
      <c r="AJ53" s="58"/>
      <c r="AK53" s="58"/>
      <c r="AL53" s="60" t="s">
        <v>34</v>
      </c>
    </row>
    <row r="54" spans="1:38" ht="15">
      <c r="A54" s="115" t="s">
        <v>422</v>
      </c>
      <c r="B54" s="115"/>
      <c r="C54" s="115"/>
      <c r="D54" s="119"/>
      <c r="E54" s="119"/>
      <c r="F54" s="119"/>
      <c r="G54" s="119"/>
      <c r="H54" s="119"/>
      <c r="I54" s="119"/>
      <c r="J54" s="119"/>
      <c r="K54" s="119"/>
      <c r="L54" s="119"/>
      <c r="M54" s="119"/>
      <c r="N54" s="119"/>
      <c r="O54" s="119"/>
      <c r="P54" s="119"/>
      <c r="Q54" s="119"/>
      <c r="R54" s="119"/>
      <c r="S54" s="119"/>
      <c r="T54" s="119"/>
      <c r="U54" s="119"/>
      <c r="V54" s="102" t="str">
        <f t="shared" si="2"/>
        <v xml:space="preserve"> </v>
      </c>
      <c r="W54" s="103"/>
      <c r="X54" s="103"/>
      <c r="Y54" s="104"/>
      <c r="Z54" s="117" t="s">
        <v>35</v>
      </c>
      <c r="AA54" s="115" t="s">
        <v>278</v>
      </c>
      <c r="AB54" s="115"/>
      <c r="AC54" s="106"/>
      <c r="AD54" s="106"/>
      <c r="AE54" s="106"/>
      <c r="AF54" s="58"/>
      <c r="AG54" s="58"/>
      <c r="AH54" s="58"/>
      <c r="AI54" s="58"/>
      <c r="AJ54" s="58"/>
      <c r="AK54" s="58"/>
      <c r="AL54" s="60" t="s">
        <v>35</v>
      </c>
    </row>
    <row r="55" spans="1:38" ht="15">
      <c r="A55" s="115" t="s">
        <v>423</v>
      </c>
      <c r="B55" s="115"/>
      <c r="C55" s="115"/>
      <c r="D55" s="119"/>
      <c r="E55" s="119"/>
      <c r="F55" s="119"/>
      <c r="G55" s="119"/>
      <c r="H55" s="119"/>
      <c r="I55" s="119"/>
      <c r="J55" s="119"/>
      <c r="K55" s="119"/>
      <c r="L55" s="119"/>
      <c r="M55" s="119"/>
      <c r="N55" s="119"/>
      <c r="O55" s="119"/>
      <c r="P55" s="119"/>
      <c r="Q55" s="119"/>
      <c r="R55" s="119"/>
      <c r="S55" s="119"/>
      <c r="T55" s="119"/>
      <c r="U55" s="119"/>
      <c r="V55" s="102" t="str">
        <f t="shared" si="2"/>
        <v xml:space="preserve"> </v>
      </c>
      <c r="W55" s="103"/>
      <c r="X55" s="103"/>
      <c r="Y55" s="104"/>
      <c r="Z55" s="117" t="s">
        <v>36</v>
      </c>
      <c r="AA55" s="115" t="s">
        <v>279</v>
      </c>
      <c r="AB55" s="115"/>
      <c r="AC55" s="106"/>
      <c r="AD55" s="106"/>
      <c r="AE55" s="106"/>
      <c r="AF55" s="58"/>
      <c r="AG55" s="58"/>
      <c r="AH55" s="58"/>
      <c r="AI55" s="58"/>
      <c r="AJ55" s="58"/>
      <c r="AK55" s="58"/>
      <c r="AL55" s="60" t="s">
        <v>36</v>
      </c>
    </row>
    <row r="56" spans="1:38" ht="15">
      <c r="A56" s="115" t="s">
        <v>424</v>
      </c>
      <c r="B56" s="115"/>
      <c r="C56" s="115"/>
      <c r="D56" s="119"/>
      <c r="E56" s="119"/>
      <c r="F56" s="119"/>
      <c r="G56" s="119"/>
      <c r="H56" s="119"/>
      <c r="I56" s="119"/>
      <c r="J56" s="119"/>
      <c r="K56" s="119"/>
      <c r="L56" s="119"/>
      <c r="M56" s="119"/>
      <c r="N56" s="119"/>
      <c r="O56" s="119"/>
      <c r="P56" s="119"/>
      <c r="Q56" s="119"/>
      <c r="R56" s="119"/>
      <c r="S56" s="119"/>
      <c r="T56" s="119"/>
      <c r="U56" s="119"/>
      <c r="V56" s="102" t="str">
        <f t="shared" si="2"/>
        <v xml:space="preserve"> </v>
      </c>
      <c r="W56" s="103"/>
      <c r="X56" s="103"/>
      <c r="Y56" s="104"/>
      <c r="Z56" s="117" t="s">
        <v>37</v>
      </c>
      <c r="AA56" s="115" t="s">
        <v>280</v>
      </c>
      <c r="AB56" s="115"/>
      <c r="AC56" s="106"/>
      <c r="AD56" s="106"/>
      <c r="AE56" s="106"/>
      <c r="AF56" s="58"/>
      <c r="AG56" s="58"/>
      <c r="AH56" s="58"/>
      <c r="AI56" s="58"/>
      <c r="AJ56" s="58"/>
      <c r="AK56" s="58"/>
      <c r="AL56" s="60" t="s">
        <v>37</v>
      </c>
    </row>
    <row r="57" spans="1:38" ht="15">
      <c r="A57" s="115" t="s">
        <v>425</v>
      </c>
      <c r="B57" s="115"/>
      <c r="C57" s="115"/>
      <c r="D57" s="119"/>
      <c r="E57" s="119"/>
      <c r="F57" s="119"/>
      <c r="G57" s="119"/>
      <c r="H57" s="119"/>
      <c r="I57" s="119"/>
      <c r="J57" s="119"/>
      <c r="K57" s="119"/>
      <c r="L57" s="119"/>
      <c r="M57" s="119"/>
      <c r="N57" s="119"/>
      <c r="O57" s="119"/>
      <c r="P57" s="119"/>
      <c r="Q57" s="119"/>
      <c r="R57" s="119"/>
      <c r="S57" s="119"/>
      <c r="T57" s="119"/>
      <c r="U57" s="119"/>
      <c r="V57" s="102" t="str">
        <f t="shared" si="2"/>
        <v xml:space="preserve"> </v>
      </c>
      <c r="W57" s="103"/>
      <c r="X57" s="103"/>
      <c r="Y57" s="104"/>
      <c r="Z57" s="117" t="s">
        <v>38</v>
      </c>
      <c r="AA57" s="115" t="s">
        <v>281</v>
      </c>
      <c r="AB57" s="115"/>
      <c r="AC57" s="106"/>
      <c r="AD57" s="106"/>
      <c r="AE57" s="106"/>
      <c r="AF57" s="58"/>
      <c r="AG57" s="58"/>
      <c r="AH57" s="58"/>
      <c r="AI57" s="58"/>
      <c r="AJ57" s="58"/>
      <c r="AK57" s="58"/>
      <c r="AL57" s="60" t="s">
        <v>38</v>
      </c>
    </row>
    <row r="58" spans="1:38" ht="15">
      <c r="A58" s="115" t="s">
        <v>426</v>
      </c>
      <c r="B58" s="115"/>
      <c r="C58" s="115"/>
      <c r="D58" s="119"/>
      <c r="E58" s="119"/>
      <c r="F58" s="119"/>
      <c r="G58" s="119"/>
      <c r="H58" s="119"/>
      <c r="I58" s="119"/>
      <c r="J58" s="119"/>
      <c r="K58" s="119"/>
      <c r="L58" s="119"/>
      <c r="M58" s="119"/>
      <c r="N58" s="119"/>
      <c r="O58" s="119"/>
      <c r="P58" s="119"/>
      <c r="Q58" s="119"/>
      <c r="R58" s="119"/>
      <c r="S58" s="119"/>
      <c r="T58" s="119"/>
      <c r="U58" s="119"/>
      <c r="V58" s="102" t="str">
        <f t="shared" si="2"/>
        <v xml:space="preserve"> </v>
      </c>
      <c r="W58" s="103"/>
      <c r="X58" s="103"/>
      <c r="Y58" s="104"/>
      <c r="Z58" s="117" t="s">
        <v>39</v>
      </c>
      <c r="AA58" s="115" t="s">
        <v>282</v>
      </c>
      <c r="AB58" s="115"/>
      <c r="AC58" s="106"/>
      <c r="AD58" s="106"/>
      <c r="AE58" s="106"/>
      <c r="AF58" s="58"/>
      <c r="AG58" s="58"/>
      <c r="AH58" s="58"/>
      <c r="AI58" s="58"/>
      <c r="AJ58" s="58"/>
      <c r="AK58" s="58"/>
      <c r="AL58" s="60" t="s">
        <v>39</v>
      </c>
    </row>
    <row r="59" spans="1:38" ht="15">
      <c r="A59" s="115" t="s">
        <v>427</v>
      </c>
      <c r="B59" s="115"/>
      <c r="C59" s="115"/>
      <c r="D59" s="119"/>
      <c r="E59" s="119"/>
      <c r="F59" s="119"/>
      <c r="G59" s="119"/>
      <c r="H59" s="119"/>
      <c r="I59" s="119"/>
      <c r="J59" s="119"/>
      <c r="K59" s="119"/>
      <c r="L59" s="119"/>
      <c r="M59" s="119"/>
      <c r="N59" s="119"/>
      <c r="O59" s="119"/>
      <c r="P59" s="119"/>
      <c r="Q59" s="119"/>
      <c r="R59" s="119"/>
      <c r="S59" s="119"/>
      <c r="T59" s="119"/>
      <c r="U59" s="119"/>
      <c r="V59" s="102" t="str">
        <f t="shared" si="2"/>
        <v xml:space="preserve"> </v>
      </c>
      <c r="W59" s="103"/>
      <c r="X59" s="103"/>
      <c r="Y59" s="104"/>
      <c r="Z59" s="117" t="s">
        <v>40</v>
      </c>
      <c r="AA59" s="115" t="s">
        <v>283</v>
      </c>
      <c r="AB59" s="115"/>
      <c r="AC59" s="121"/>
      <c r="AD59" s="121"/>
      <c r="AE59" s="121"/>
      <c r="AF59" s="58"/>
      <c r="AG59" s="58"/>
      <c r="AH59" s="58"/>
      <c r="AI59" s="58"/>
      <c r="AJ59" s="58"/>
      <c r="AK59" s="58"/>
      <c r="AL59" s="60" t="s">
        <v>40</v>
      </c>
    </row>
    <row r="60" spans="1:38" ht="15">
      <c r="A60" s="115" t="s">
        <v>428</v>
      </c>
      <c r="B60" s="115"/>
      <c r="C60" s="115"/>
      <c r="D60" s="119"/>
      <c r="E60" s="119"/>
      <c r="F60" s="119"/>
      <c r="G60" s="119"/>
      <c r="H60" s="119"/>
      <c r="I60" s="119"/>
      <c r="J60" s="119"/>
      <c r="K60" s="119"/>
      <c r="L60" s="119"/>
      <c r="M60" s="119"/>
      <c r="N60" s="119"/>
      <c r="O60" s="119"/>
      <c r="P60" s="119"/>
      <c r="Q60" s="119"/>
      <c r="R60" s="119"/>
      <c r="S60" s="119"/>
      <c r="T60" s="119"/>
      <c r="U60" s="119"/>
      <c r="V60" s="102" t="str">
        <f t="shared" si="2"/>
        <v xml:space="preserve"> </v>
      </c>
      <c r="W60" s="103"/>
      <c r="X60" s="103"/>
      <c r="Y60" s="104"/>
      <c r="Z60" s="117" t="s">
        <v>41</v>
      </c>
      <c r="AA60" s="115" t="s">
        <v>284</v>
      </c>
      <c r="AB60" s="115"/>
      <c r="AC60" s="121"/>
      <c r="AD60" s="121"/>
      <c r="AE60" s="121"/>
      <c r="AF60" s="58"/>
      <c r="AG60" s="58"/>
      <c r="AH60" s="58"/>
      <c r="AI60" s="58"/>
      <c r="AJ60" s="58"/>
      <c r="AK60" s="58"/>
      <c r="AL60" s="60" t="s">
        <v>41</v>
      </c>
    </row>
    <row r="61" spans="1:38" ht="15">
      <c r="A61" s="115" t="s">
        <v>429</v>
      </c>
      <c r="B61" s="115"/>
      <c r="C61" s="115"/>
      <c r="D61" s="119"/>
      <c r="E61" s="119"/>
      <c r="F61" s="119"/>
      <c r="G61" s="119"/>
      <c r="H61" s="119"/>
      <c r="I61" s="119"/>
      <c r="J61" s="119"/>
      <c r="K61" s="119"/>
      <c r="L61" s="119"/>
      <c r="M61" s="119"/>
      <c r="N61" s="119"/>
      <c r="O61" s="119"/>
      <c r="P61" s="119"/>
      <c r="Q61" s="119"/>
      <c r="R61" s="119"/>
      <c r="S61" s="119"/>
      <c r="T61" s="119"/>
      <c r="U61" s="119"/>
      <c r="V61" s="102" t="str">
        <f t="shared" si="2"/>
        <v xml:space="preserve"> </v>
      </c>
      <c r="W61" s="103"/>
      <c r="X61" s="103"/>
      <c r="Y61" s="104"/>
      <c r="Z61" s="117" t="s">
        <v>42</v>
      </c>
      <c r="AA61" s="115" t="s">
        <v>285</v>
      </c>
      <c r="AB61" s="115"/>
      <c r="AC61" s="121"/>
      <c r="AD61" s="121"/>
      <c r="AE61" s="121"/>
      <c r="AF61" s="58"/>
      <c r="AG61" s="58"/>
      <c r="AH61" s="58"/>
      <c r="AI61" s="58"/>
      <c r="AJ61" s="58"/>
      <c r="AK61" s="58"/>
      <c r="AL61" s="60" t="s">
        <v>42</v>
      </c>
    </row>
    <row r="62" spans="1:38" ht="15">
      <c r="A62" s="115" t="s">
        <v>430</v>
      </c>
      <c r="B62" s="115"/>
      <c r="C62" s="115"/>
      <c r="D62" s="119"/>
      <c r="E62" s="119"/>
      <c r="F62" s="119"/>
      <c r="G62" s="119"/>
      <c r="H62" s="119"/>
      <c r="I62" s="119"/>
      <c r="J62" s="119"/>
      <c r="K62" s="119"/>
      <c r="L62" s="119"/>
      <c r="M62" s="119"/>
      <c r="N62" s="119"/>
      <c r="O62" s="119"/>
      <c r="P62" s="119"/>
      <c r="Q62" s="119"/>
      <c r="R62" s="119"/>
      <c r="S62" s="119"/>
      <c r="T62" s="119"/>
      <c r="U62" s="119"/>
      <c r="V62" s="102" t="str">
        <f t="shared" si="2"/>
        <v xml:space="preserve"> </v>
      </c>
      <c r="W62" s="103"/>
      <c r="X62" s="103"/>
      <c r="Y62" s="104"/>
      <c r="Z62" s="117" t="s">
        <v>43</v>
      </c>
      <c r="AA62" s="115" t="s">
        <v>286</v>
      </c>
      <c r="AB62" s="115"/>
      <c r="AC62" s="121"/>
      <c r="AD62" s="121"/>
      <c r="AE62" s="121"/>
      <c r="AL62" s="60" t="s">
        <v>43</v>
      </c>
    </row>
    <row r="63" spans="1:38" ht="15">
      <c r="A63" s="115" t="s">
        <v>431</v>
      </c>
      <c r="B63" s="115"/>
      <c r="C63" s="115"/>
      <c r="D63" s="119"/>
      <c r="E63" s="119"/>
      <c r="F63" s="119"/>
      <c r="G63" s="119"/>
      <c r="H63" s="119"/>
      <c r="I63" s="119"/>
      <c r="J63" s="119"/>
      <c r="K63" s="119"/>
      <c r="L63" s="119"/>
      <c r="M63" s="119"/>
      <c r="N63" s="119"/>
      <c r="O63" s="119"/>
      <c r="P63" s="119"/>
      <c r="Q63" s="119"/>
      <c r="R63" s="119"/>
      <c r="S63" s="119"/>
      <c r="T63" s="119"/>
      <c r="U63" s="119"/>
      <c r="V63" s="102" t="str">
        <f t="shared" si="2"/>
        <v xml:space="preserve"> </v>
      </c>
      <c r="W63" s="103"/>
      <c r="X63" s="103"/>
      <c r="Y63" s="104"/>
      <c r="Z63" s="117" t="s">
        <v>44</v>
      </c>
      <c r="AA63" s="115" t="s">
        <v>287</v>
      </c>
      <c r="AB63" s="115"/>
      <c r="AC63" s="121"/>
      <c r="AD63" s="121"/>
      <c r="AE63" s="121"/>
      <c r="AL63" s="60" t="s">
        <v>44</v>
      </c>
    </row>
    <row r="64" spans="1:38" ht="15">
      <c r="A64" s="115" t="s">
        <v>432</v>
      </c>
      <c r="B64" s="115"/>
      <c r="C64" s="115"/>
      <c r="D64" s="119"/>
      <c r="E64" s="119"/>
      <c r="F64" s="119"/>
      <c r="G64" s="119"/>
      <c r="H64" s="119"/>
      <c r="I64" s="119"/>
      <c r="J64" s="119"/>
      <c r="K64" s="119"/>
      <c r="L64" s="119"/>
      <c r="M64" s="119"/>
      <c r="N64" s="119"/>
      <c r="O64" s="119"/>
      <c r="P64" s="119"/>
      <c r="Q64" s="119"/>
      <c r="R64" s="119"/>
      <c r="S64" s="119"/>
      <c r="T64" s="119"/>
      <c r="U64" s="119"/>
      <c r="V64" s="102" t="str">
        <f t="shared" si="2"/>
        <v xml:space="preserve"> </v>
      </c>
      <c r="W64" s="103"/>
      <c r="X64" s="103"/>
      <c r="Y64" s="104"/>
      <c r="Z64" s="117" t="s">
        <v>45</v>
      </c>
      <c r="AA64" s="115" t="s">
        <v>288</v>
      </c>
      <c r="AB64" s="115"/>
      <c r="AC64" s="121"/>
      <c r="AD64" s="121"/>
      <c r="AE64" s="121"/>
      <c r="AL64" s="60" t="s">
        <v>45</v>
      </c>
    </row>
    <row r="65" spans="1:38" ht="15">
      <c r="A65" s="115" t="s">
        <v>433</v>
      </c>
      <c r="B65" s="115"/>
      <c r="C65" s="115"/>
      <c r="D65" s="119"/>
      <c r="E65" s="119"/>
      <c r="F65" s="119"/>
      <c r="G65" s="119"/>
      <c r="H65" s="119"/>
      <c r="I65" s="119"/>
      <c r="J65" s="119"/>
      <c r="K65" s="119"/>
      <c r="L65" s="119"/>
      <c r="M65" s="119"/>
      <c r="N65" s="119"/>
      <c r="O65" s="119"/>
      <c r="P65" s="119"/>
      <c r="Q65" s="119"/>
      <c r="R65" s="119"/>
      <c r="S65" s="119"/>
      <c r="T65" s="119"/>
      <c r="U65" s="119"/>
      <c r="V65" s="102" t="str">
        <f t="shared" si="2"/>
        <v xml:space="preserve"> </v>
      </c>
      <c r="W65" s="103"/>
      <c r="X65" s="103"/>
      <c r="Y65" s="104"/>
      <c r="Z65" s="117" t="s">
        <v>46</v>
      </c>
      <c r="AA65" s="115" t="s">
        <v>289</v>
      </c>
      <c r="AB65" s="115"/>
      <c r="AC65" s="121"/>
      <c r="AD65" s="121"/>
      <c r="AE65" s="121"/>
      <c r="AL65" s="60" t="s">
        <v>46</v>
      </c>
    </row>
    <row r="66" spans="1:38" ht="15">
      <c r="A66" s="115" t="s">
        <v>434</v>
      </c>
      <c r="B66" s="115"/>
      <c r="C66" s="115"/>
      <c r="D66" s="119"/>
      <c r="E66" s="119"/>
      <c r="F66" s="119"/>
      <c r="G66" s="119"/>
      <c r="H66" s="119"/>
      <c r="I66" s="119"/>
      <c r="J66" s="119"/>
      <c r="K66" s="119"/>
      <c r="L66" s="119"/>
      <c r="M66" s="119"/>
      <c r="N66" s="119"/>
      <c r="O66" s="119"/>
      <c r="P66" s="119"/>
      <c r="Q66" s="119"/>
      <c r="R66" s="119"/>
      <c r="S66" s="119"/>
      <c r="T66" s="119"/>
      <c r="U66" s="119"/>
      <c r="V66" s="102" t="str">
        <f t="shared" si="2"/>
        <v xml:space="preserve"> </v>
      </c>
      <c r="W66" s="103"/>
      <c r="X66" s="103"/>
      <c r="Y66" s="104"/>
      <c r="Z66" s="117" t="s">
        <v>47</v>
      </c>
      <c r="AA66" s="115" t="s">
        <v>290</v>
      </c>
      <c r="AB66" s="115"/>
      <c r="AC66" s="121"/>
      <c r="AD66" s="121"/>
      <c r="AE66" s="121"/>
      <c r="AL66" s="60" t="s">
        <v>47</v>
      </c>
    </row>
    <row r="67" spans="1:38" ht="15">
      <c r="A67" s="115" t="s">
        <v>435</v>
      </c>
      <c r="B67" s="115"/>
      <c r="C67" s="115"/>
      <c r="D67" s="119"/>
      <c r="E67" s="119"/>
      <c r="F67" s="119"/>
      <c r="G67" s="119"/>
      <c r="H67" s="119"/>
      <c r="I67" s="119"/>
      <c r="J67" s="119"/>
      <c r="K67" s="119"/>
      <c r="L67" s="119"/>
      <c r="M67" s="119"/>
      <c r="N67" s="119"/>
      <c r="O67" s="119"/>
      <c r="P67" s="119"/>
      <c r="Q67" s="119"/>
      <c r="R67" s="119"/>
      <c r="S67" s="119"/>
      <c r="T67" s="119"/>
      <c r="U67" s="119"/>
      <c r="V67" s="102" t="str">
        <f t="shared" si="2"/>
        <v xml:space="preserve"> </v>
      </c>
      <c r="W67" s="103"/>
      <c r="X67" s="103"/>
      <c r="Y67" s="104"/>
      <c r="Z67" s="117" t="s">
        <v>48</v>
      </c>
      <c r="AA67" s="115" t="s">
        <v>291</v>
      </c>
      <c r="AB67" s="115"/>
      <c r="AC67" s="121"/>
      <c r="AD67" s="121"/>
      <c r="AE67" s="121"/>
      <c r="AL67" s="60" t="s">
        <v>48</v>
      </c>
    </row>
    <row r="68" spans="1:38" ht="15">
      <c r="A68" s="115" t="s">
        <v>436</v>
      </c>
      <c r="B68" s="115"/>
      <c r="C68" s="115"/>
      <c r="D68" s="119"/>
      <c r="E68" s="119"/>
      <c r="F68" s="119"/>
      <c r="G68" s="119"/>
      <c r="H68" s="119"/>
      <c r="I68" s="119"/>
      <c r="J68" s="119"/>
      <c r="K68" s="119"/>
      <c r="L68" s="119"/>
      <c r="M68" s="119"/>
      <c r="N68" s="119"/>
      <c r="O68" s="119"/>
      <c r="P68" s="119"/>
      <c r="Q68" s="119"/>
      <c r="R68" s="119"/>
      <c r="S68" s="119"/>
      <c r="T68" s="119"/>
      <c r="U68" s="119"/>
      <c r="V68" s="102" t="str">
        <f t="shared" si="2"/>
        <v xml:space="preserve"> </v>
      </c>
      <c r="W68" s="103"/>
      <c r="X68" s="103"/>
      <c r="Y68" s="104"/>
      <c r="Z68" s="117" t="s">
        <v>49</v>
      </c>
      <c r="AA68" s="115" t="s">
        <v>292</v>
      </c>
      <c r="AB68" s="115"/>
      <c r="AC68" s="121"/>
      <c r="AD68" s="121"/>
      <c r="AE68" s="121"/>
      <c r="AL68" s="60" t="s">
        <v>49</v>
      </c>
    </row>
    <row r="69" spans="1:38" ht="15">
      <c r="A69" s="115" t="s">
        <v>437</v>
      </c>
      <c r="B69" s="115"/>
      <c r="C69" s="115"/>
      <c r="D69" s="119"/>
      <c r="E69" s="119"/>
      <c r="F69" s="119"/>
      <c r="G69" s="119"/>
      <c r="H69" s="119"/>
      <c r="I69" s="119"/>
      <c r="J69" s="119"/>
      <c r="K69" s="119"/>
      <c r="L69" s="119"/>
      <c r="M69" s="119"/>
      <c r="N69" s="119"/>
      <c r="O69" s="119"/>
      <c r="P69" s="119"/>
      <c r="Q69" s="119"/>
      <c r="R69" s="119"/>
      <c r="S69" s="119"/>
      <c r="T69" s="119"/>
      <c r="U69" s="119"/>
      <c r="V69" s="102" t="str">
        <f t="shared" si="2"/>
        <v xml:space="preserve"> </v>
      </c>
      <c r="W69" s="103"/>
      <c r="X69" s="103"/>
      <c r="Y69" s="104"/>
      <c r="Z69" s="117" t="s">
        <v>50</v>
      </c>
      <c r="AA69" s="107" t="s">
        <v>356</v>
      </c>
      <c r="AB69" s="56">
        <f>SUM(AB40:AB68)</f>
        <v>0</v>
      </c>
      <c r="AC69" s="58"/>
      <c r="AD69" s="58"/>
      <c r="AE69" s="58"/>
      <c r="AL69" s="60" t="s">
        <v>50</v>
      </c>
    </row>
    <row r="70" spans="1:38" ht="15">
      <c r="A70" s="115" t="s">
        <v>438</v>
      </c>
      <c r="B70" s="115"/>
      <c r="C70" s="115"/>
      <c r="D70" s="119"/>
      <c r="E70" s="119"/>
      <c r="F70" s="119"/>
      <c r="G70" s="119"/>
      <c r="H70" s="119"/>
      <c r="I70" s="119"/>
      <c r="J70" s="119"/>
      <c r="K70" s="119"/>
      <c r="L70" s="119"/>
      <c r="M70" s="119"/>
      <c r="N70" s="119"/>
      <c r="O70" s="119"/>
      <c r="P70" s="119"/>
      <c r="Q70" s="119"/>
      <c r="R70" s="119"/>
      <c r="S70" s="119"/>
      <c r="T70" s="119"/>
      <c r="U70" s="119"/>
      <c r="V70" s="102" t="str">
        <f t="shared" si="2"/>
        <v xml:space="preserve"> </v>
      </c>
      <c r="W70" s="103"/>
      <c r="X70" s="103"/>
      <c r="Y70" s="104"/>
      <c r="Z70" s="117" t="s">
        <v>51</v>
      </c>
      <c r="AL70" s="60" t="s">
        <v>51</v>
      </c>
    </row>
    <row r="71" spans="1:38" ht="15">
      <c r="A71" s="115" t="s">
        <v>439</v>
      </c>
      <c r="B71" s="115"/>
      <c r="C71" s="115"/>
      <c r="D71" s="119"/>
      <c r="E71" s="119"/>
      <c r="F71" s="119"/>
      <c r="G71" s="119"/>
      <c r="H71" s="119"/>
      <c r="I71" s="119"/>
      <c r="J71" s="119"/>
      <c r="K71" s="119"/>
      <c r="L71" s="119"/>
      <c r="M71" s="119"/>
      <c r="N71" s="119"/>
      <c r="O71" s="119"/>
      <c r="P71" s="119"/>
      <c r="Q71" s="119"/>
      <c r="R71" s="119"/>
      <c r="S71" s="119"/>
      <c r="T71" s="119"/>
      <c r="U71" s="119"/>
      <c r="V71" s="102" t="str">
        <f t="shared" si="2"/>
        <v xml:space="preserve"> </v>
      </c>
      <c r="W71" s="103"/>
      <c r="X71" s="103"/>
      <c r="Y71" s="104"/>
      <c r="Z71" s="117" t="s">
        <v>52</v>
      </c>
      <c r="AL71" s="60" t="s">
        <v>52</v>
      </c>
    </row>
    <row r="72" spans="1:38" ht="15">
      <c r="A72" s="115" t="s">
        <v>440</v>
      </c>
      <c r="B72" s="115"/>
      <c r="C72" s="115"/>
      <c r="D72" s="119"/>
      <c r="E72" s="119"/>
      <c r="F72" s="119"/>
      <c r="G72" s="119"/>
      <c r="H72" s="119"/>
      <c r="I72" s="119"/>
      <c r="J72" s="119"/>
      <c r="K72" s="119"/>
      <c r="L72" s="119"/>
      <c r="M72" s="119"/>
      <c r="N72" s="119"/>
      <c r="O72" s="119"/>
      <c r="P72" s="119"/>
      <c r="Q72" s="119"/>
      <c r="R72" s="119"/>
      <c r="S72" s="119"/>
      <c r="T72" s="119"/>
      <c r="U72" s="119"/>
      <c r="V72" s="102" t="str">
        <f t="shared" ref="V72:V103" si="3">IF(ISBLANK(B72)," ",100-SUM(D72:U72))</f>
        <v xml:space="preserve"> </v>
      </c>
      <c r="W72" s="103"/>
      <c r="X72" s="103"/>
      <c r="Y72" s="104"/>
      <c r="Z72" s="117" t="s">
        <v>53</v>
      </c>
      <c r="AL72" s="60" t="s">
        <v>53</v>
      </c>
    </row>
    <row r="73" spans="1:38" ht="15">
      <c r="A73" s="115" t="s">
        <v>441</v>
      </c>
      <c r="B73" s="115"/>
      <c r="C73" s="115"/>
      <c r="D73" s="119"/>
      <c r="E73" s="119"/>
      <c r="F73" s="119"/>
      <c r="G73" s="119"/>
      <c r="H73" s="119"/>
      <c r="I73" s="119"/>
      <c r="J73" s="119"/>
      <c r="K73" s="119"/>
      <c r="L73" s="119"/>
      <c r="M73" s="119"/>
      <c r="N73" s="119"/>
      <c r="O73" s="119"/>
      <c r="P73" s="119"/>
      <c r="Q73" s="119"/>
      <c r="R73" s="119"/>
      <c r="S73" s="119"/>
      <c r="T73" s="119"/>
      <c r="U73" s="119"/>
      <c r="V73" s="102" t="str">
        <f t="shared" si="3"/>
        <v xml:space="preserve"> </v>
      </c>
      <c r="W73" s="103"/>
      <c r="X73" s="103"/>
      <c r="Y73" s="104"/>
      <c r="Z73" s="117" t="s">
        <v>54</v>
      </c>
      <c r="AL73" s="60" t="s">
        <v>54</v>
      </c>
    </row>
    <row r="74" spans="1:38" ht="15">
      <c r="A74" s="115" t="s">
        <v>442</v>
      </c>
      <c r="B74" s="115"/>
      <c r="C74" s="115"/>
      <c r="D74" s="119"/>
      <c r="E74" s="119"/>
      <c r="F74" s="119"/>
      <c r="G74" s="119"/>
      <c r="H74" s="119"/>
      <c r="I74" s="119"/>
      <c r="J74" s="119"/>
      <c r="K74" s="119"/>
      <c r="L74" s="119"/>
      <c r="M74" s="119"/>
      <c r="N74" s="119"/>
      <c r="O74" s="119"/>
      <c r="P74" s="119"/>
      <c r="Q74" s="119"/>
      <c r="R74" s="119"/>
      <c r="S74" s="119"/>
      <c r="T74" s="119"/>
      <c r="U74" s="119"/>
      <c r="V74" s="102" t="str">
        <f t="shared" si="3"/>
        <v xml:space="preserve"> </v>
      </c>
      <c r="W74" s="103"/>
      <c r="X74" s="103"/>
      <c r="Y74" s="104"/>
      <c r="Z74" s="117" t="s">
        <v>55</v>
      </c>
      <c r="AL74" s="60" t="s">
        <v>55</v>
      </c>
    </row>
    <row r="75" spans="1:38" ht="15">
      <c r="A75" s="115" t="s">
        <v>443</v>
      </c>
      <c r="B75" s="115"/>
      <c r="C75" s="115"/>
      <c r="D75" s="119"/>
      <c r="E75" s="119"/>
      <c r="F75" s="119"/>
      <c r="G75" s="119"/>
      <c r="H75" s="119"/>
      <c r="I75" s="119"/>
      <c r="J75" s="119"/>
      <c r="K75" s="119"/>
      <c r="L75" s="119"/>
      <c r="M75" s="119"/>
      <c r="N75" s="119"/>
      <c r="O75" s="119"/>
      <c r="P75" s="119"/>
      <c r="Q75" s="119"/>
      <c r="R75" s="119"/>
      <c r="S75" s="119"/>
      <c r="T75" s="119"/>
      <c r="U75" s="119"/>
      <c r="V75" s="102" t="str">
        <f t="shared" si="3"/>
        <v xml:space="preserve"> </v>
      </c>
      <c r="W75" s="103"/>
      <c r="X75" s="103"/>
      <c r="Y75" s="104"/>
      <c r="Z75" s="117" t="s">
        <v>56</v>
      </c>
      <c r="AL75" s="60" t="s">
        <v>56</v>
      </c>
    </row>
    <row r="76" spans="1:38" ht="15">
      <c r="A76" s="115" t="s">
        <v>444</v>
      </c>
      <c r="B76" s="115"/>
      <c r="C76" s="115"/>
      <c r="D76" s="119"/>
      <c r="E76" s="119"/>
      <c r="F76" s="119"/>
      <c r="G76" s="119"/>
      <c r="H76" s="119"/>
      <c r="I76" s="119"/>
      <c r="J76" s="119"/>
      <c r="K76" s="119"/>
      <c r="L76" s="119"/>
      <c r="M76" s="119"/>
      <c r="N76" s="119"/>
      <c r="O76" s="119"/>
      <c r="P76" s="119"/>
      <c r="Q76" s="119"/>
      <c r="R76" s="119"/>
      <c r="S76" s="119"/>
      <c r="T76" s="119"/>
      <c r="U76" s="119"/>
      <c r="V76" s="102" t="str">
        <f t="shared" si="3"/>
        <v xml:space="preserve"> </v>
      </c>
      <c r="W76" s="103"/>
      <c r="X76" s="103"/>
      <c r="Y76" s="104"/>
      <c r="Z76" s="117" t="s">
        <v>57</v>
      </c>
      <c r="AL76" s="60" t="s">
        <v>57</v>
      </c>
    </row>
    <row r="77" spans="1:38" ht="15">
      <c r="A77" s="115" t="s">
        <v>445</v>
      </c>
      <c r="B77" s="115"/>
      <c r="C77" s="115"/>
      <c r="D77" s="119"/>
      <c r="E77" s="119"/>
      <c r="F77" s="119"/>
      <c r="G77" s="119"/>
      <c r="H77" s="119"/>
      <c r="I77" s="119"/>
      <c r="J77" s="119"/>
      <c r="K77" s="119"/>
      <c r="L77" s="119"/>
      <c r="M77" s="119"/>
      <c r="N77" s="119"/>
      <c r="O77" s="119"/>
      <c r="P77" s="119"/>
      <c r="Q77" s="119"/>
      <c r="R77" s="119"/>
      <c r="S77" s="119"/>
      <c r="T77" s="119"/>
      <c r="U77" s="119"/>
      <c r="V77" s="102" t="str">
        <f t="shared" si="3"/>
        <v xml:space="preserve"> </v>
      </c>
      <c r="W77" s="103"/>
      <c r="X77" s="103"/>
      <c r="Y77" s="104"/>
      <c r="Z77" s="117" t="s">
        <v>58</v>
      </c>
      <c r="AL77" s="60" t="s">
        <v>58</v>
      </c>
    </row>
    <row r="78" spans="1:38" ht="15">
      <c r="A78" s="115" t="s">
        <v>446</v>
      </c>
      <c r="B78" s="115"/>
      <c r="C78" s="115"/>
      <c r="D78" s="119"/>
      <c r="E78" s="119"/>
      <c r="F78" s="119"/>
      <c r="G78" s="119"/>
      <c r="H78" s="119"/>
      <c r="I78" s="119"/>
      <c r="J78" s="119"/>
      <c r="K78" s="119"/>
      <c r="L78" s="119"/>
      <c r="M78" s="119"/>
      <c r="N78" s="119"/>
      <c r="O78" s="119"/>
      <c r="P78" s="119"/>
      <c r="Q78" s="119"/>
      <c r="R78" s="119"/>
      <c r="S78" s="119"/>
      <c r="T78" s="119"/>
      <c r="U78" s="119"/>
      <c r="V78" s="102" t="str">
        <f t="shared" si="3"/>
        <v xml:space="preserve"> </v>
      </c>
      <c r="W78" s="103"/>
      <c r="X78" s="103"/>
      <c r="Y78" s="104"/>
      <c r="Z78" s="117" t="s">
        <v>59</v>
      </c>
      <c r="AL78" s="60" t="s">
        <v>59</v>
      </c>
    </row>
    <row r="79" spans="1:38" ht="15">
      <c r="A79" s="115" t="s">
        <v>447</v>
      </c>
      <c r="B79" s="115"/>
      <c r="C79" s="115"/>
      <c r="D79" s="119"/>
      <c r="E79" s="119"/>
      <c r="F79" s="119"/>
      <c r="G79" s="119"/>
      <c r="H79" s="119"/>
      <c r="I79" s="119"/>
      <c r="J79" s="119"/>
      <c r="K79" s="119"/>
      <c r="L79" s="119"/>
      <c r="M79" s="119"/>
      <c r="N79" s="119"/>
      <c r="O79" s="119"/>
      <c r="P79" s="119"/>
      <c r="Q79" s="119"/>
      <c r="R79" s="119"/>
      <c r="S79" s="119"/>
      <c r="T79" s="119"/>
      <c r="U79" s="119"/>
      <c r="V79" s="102" t="str">
        <f t="shared" si="3"/>
        <v xml:space="preserve"> </v>
      </c>
      <c r="W79" s="103"/>
      <c r="X79" s="103"/>
      <c r="Y79" s="104"/>
      <c r="Z79" s="117" t="s">
        <v>60</v>
      </c>
      <c r="AL79" s="60" t="s">
        <v>60</v>
      </c>
    </row>
    <row r="80" spans="1:38" ht="15">
      <c r="A80" s="115" t="s">
        <v>448</v>
      </c>
      <c r="B80" s="115"/>
      <c r="C80" s="115"/>
      <c r="D80" s="119"/>
      <c r="E80" s="119"/>
      <c r="F80" s="119"/>
      <c r="G80" s="119"/>
      <c r="H80" s="119"/>
      <c r="I80" s="119"/>
      <c r="J80" s="119"/>
      <c r="K80" s="119"/>
      <c r="L80" s="119"/>
      <c r="M80" s="119"/>
      <c r="N80" s="119"/>
      <c r="O80" s="119"/>
      <c r="P80" s="119"/>
      <c r="Q80" s="119"/>
      <c r="R80" s="119"/>
      <c r="S80" s="119"/>
      <c r="T80" s="119"/>
      <c r="U80" s="119"/>
      <c r="V80" s="102" t="str">
        <f t="shared" si="3"/>
        <v xml:space="preserve"> </v>
      </c>
      <c r="W80" s="103"/>
      <c r="X80" s="103"/>
      <c r="Y80" s="104"/>
      <c r="Z80" s="117" t="s">
        <v>61</v>
      </c>
      <c r="AL80" s="60" t="s">
        <v>61</v>
      </c>
    </row>
    <row r="81" spans="1:38" ht="15">
      <c r="A81" s="115" t="s">
        <v>449</v>
      </c>
      <c r="B81" s="115"/>
      <c r="C81" s="115"/>
      <c r="D81" s="119"/>
      <c r="E81" s="119"/>
      <c r="F81" s="119"/>
      <c r="G81" s="119"/>
      <c r="H81" s="119"/>
      <c r="I81" s="119"/>
      <c r="J81" s="119"/>
      <c r="K81" s="119"/>
      <c r="L81" s="119"/>
      <c r="M81" s="119"/>
      <c r="N81" s="119"/>
      <c r="O81" s="119"/>
      <c r="P81" s="119"/>
      <c r="Q81" s="119"/>
      <c r="R81" s="119"/>
      <c r="S81" s="119"/>
      <c r="T81" s="119"/>
      <c r="U81" s="119"/>
      <c r="V81" s="102" t="str">
        <f t="shared" si="3"/>
        <v xml:space="preserve"> </v>
      </c>
      <c r="W81" s="103"/>
      <c r="X81" s="103"/>
      <c r="Y81" s="104"/>
      <c r="Z81" s="117" t="s">
        <v>62</v>
      </c>
      <c r="AL81" s="60" t="s">
        <v>62</v>
      </c>
    </row>
    <row r="82" spans="1:38" ht="15">
      <c r="A82" s="115" t="s">
        <v>450</v>
      </c>
      <c r="B82" s="115"/>
      <c r="C82" s="115"/>
      <c r="D82" s="119"/>
      <c r="E82" s="119"/>
      <c r="F82" s="119"/>
      <c r="G82" s="119"/>
      <c r="H82" s="119"/>
      <c r="I82" s="119"/>
      <c r="J82" s="119"/>
      <c r="K82" s="119"/>
      <c r="L82" s="119"/>
      <c r="M82" s="119"/>
      <c r="N82" s="119"/>
      <c r="O82" s="119"/>
      <c r="P82" s="119"/>
      <c r="Q82" s="119"/>
      <c r="R82" s="119"/>
      <c r="S82" s="119"/>
      <c r="T82" s="119"/>
      <c r="U82" s="119"/>
      <c r="V82" s="102" t="str">
        <f t="shared" si="3"/>
        <v xml:space="preserve"> </v>
      </c>
      <c r="W82" s="103"/>
      <c r="X82" s="103"/>
      <c r="Y82" s="104"/>
      <c r="Z82" s="117" t="s">
        <v>63</v>
      </c>
      <c r="AL82" s="60" t="s">
        <v>63</v>
      </c>
    </row>
    <row r="83" spans="1:38" ht="15">
      <c r="A83" s="115" t="s">
        <v>451</v>
      </c>
      <c r="B83" s="115"/>
      <c r="C83" s="115"/>
      <c r="D83" s="119"/>
      <c r="E83" s="119"/>
      <c r="F83" s="119"/>
      <c r="G83" s="119"/>
      <c r="H83" s="119"/>
      <c r="I83" s="119"/>
      <c r="J83" s="119"/>
      <c r="K83" s="119"/>
      <c r="L83" s="119"/>
      <c r="M83" s="119"/>
      <c r="N83" s="119"/>
      <c r="O83" s="119"/>
      <c r="P83" s="119"/>
      <c r="Q83" s="119"/>
      <c r="R83" s="119"/>
      <c r="S83" s="119"/>
      <c r="T83" s="119"/>
      <c r="U83" s="119"/>
      <c r="V83" s="102" t="str">
        <f t="shared" si="3"/>
        <v xml:space="preserve"> </v>
      </c>
      <c r="W83" s="103"/>
      <c r="X83" s="103"/>
      <c r="Y83" s="104"/>
      <c r="Z83" s="117" t="s">
        <v>64</v>
      </c>
      <c r="AL83" s="60" t="s">
        <v>64</v>
      </c>
    </row>
    <row r="84" spans="1:38" ht="15">
      <c r="A84" s="115" t="s">
        <v>452</v>
      </c>
      <c r="B84" s="115"/>
      <c r="C84" s="115"/>
      <c r="D84" s="119"/>
      <c r="E84" s="119"/>
      <c r="F84" s="119"/>
      <c r="G84" s="119"/>
      <c r="H84" s="119"/>
      <c r="I84" s="119"/>
      <c r="J84" s="119"/>
      <c r="K84" s="119"/>
      <c r="L84" s="119"/>
      <c r="M84" s="119"/>
      <c r="N84" s="119"/>
      <c r="O84" s="119"/>
      <c r="P84" s="119"/>
      <c r="Q84" s="119"/>
      <c r="R84" s="119"/>
      <c r="S84" s="119"/>
      <c r="T84" s="119"/>
      <c r="U84" s="119"/>
      <c r="V84" s="102" t="str">
        <f t="shared" si="3"/>
        <v xml:space="preserve"> </v>
      </c>
      <c r="W84" s="103"/>
      <c r="X84" s="103"/>
      <c r="Y84" s="104"/>
      <c r="Z84" s="117" t="s">
        <v>65</v>
      </c>
      <c r="AL84" s="60" t="s">
        <v>65</v>
      </c>
    </row>
    <row r="85" spans="1:38" ht="15">
      <c r="A85" s="115" t="s">
        <v>453</v>
      </c>
      <c r="B85" s="115"/>
      <c r="C85" s="115"/>
      <c r="D85" s="119"/>
      <c r="E85" s="119"/>
      <c r="F85" s="119"/>
      <c r="G85" s="119"/>
      <c r="H85" s="119"/>
      <c r="I85" s="119"/>
      <c r="J85" s="119"/>
      <c r="K85" s="119"/>
      <c r="L85" s="119"/>
      <c r="M85" s="119"/>
      <c r="N85" s="119"/>
      <c r="O85" s="119"/>
      <c r="P85" s="119"/>
      <c r="Q85" s="119"/>
      <c r="R85" s="119"/>
      <c r="S85" s="119"/>
      <c r="T85" s="119"/>
      <c r="U85" s="119"/>
      <c r="V85" s="102" t="str">
        <f t="shared" si="3"/>
        <v xml:space="preserve"> </v>
      </c>
      <c r="W85" s="103"/>
      <c r="X85" s="103"/>
      <c r="Y85" s="104"/>
      <c r="Z85" s="117" t="s">
        <v>66</v>
      </c>
      <c r="AL85" s="60" t="s">
        <v>66</v>
      </c>
    </row>
    <row r="86" spans="1:38" ht="15">
      <c r="A86" s="115" t="s">
        <v>454</v>
      </c>
      <c r="B86" s="115"/>
      <c r="C86" s="115"/>
      <c r="D86" s="119"/>
      <c r="E86" s="119"/>
      <c r="F86" s="119"/>
      <c r="G86" s="119"/>
      <c r="H86" s="119"/>
      <c r="I86" s="119"/>
      <c r="J86" s="119"/>
      <c r="K86" s="119"/>
      <c r="L86" s="119"/>
      <c r="M86" s="119"/>
      <c r="N86" s="119"/>
      <c r="O86" s="119"/>
      <c r="P86" s="119"/>
      <c r="Q86" s="119"/>
      <c r="R86" s="119"/>
      <c r="S86" s="119"/>
      <c r="T86" s="119"/>
      <c r="U86" s="119"/>
      <c r="V86" s="102" t="str">
        <f t="shared" si="3"/>
        <v xml:space="preserve"> </v>
      </c>
      <c r="W86" s="103"/>
      <c r="X86" s="103"/>
      <c r="Y86" s="104"/>
      <c r="Z86" s="117" t="s">
        <v>67</v>
      </c>
      <c r="AL86" s="60" t="s">
        <v>67</v>
      </c>
    </row>
    <row r="87" spans="1:38" ht="15">
      <c r="A87" s="115" t="s">
        <v>455</v>
      </c>
      <c r="B87" s="115"/>
      <c r="C87" s="115"/>
      <c r="D87" s="119"/>
      <c r="E87" s="119"/>
      <c r="F87" s="119"/>
      <c r="G87" s="119"/>
      <c r="H87" s="119"/>
      <c r="I87" s="119"/>
      <c r="J87" s="119"/>
      <c r="K87" s="119"/>
      <c r="L87" s="119"/>
      <c r="M87" s="119"/>
      <c r="N87" s="119"/>
      <c r="O87" s="119"/>
      <c r="P87" s="119"/>
      <c r="Q87" s="119"/>
      <c r="R87" s="119"/>
      <c r="S87" s="119"/>
      <c r="T87" s="119"/>
      <c r="U87" s="119"/>
      <c r="V87" s="102" t="str">
        <f t="shared" si="3"/>
        <v xml:space="preserve"> </v>
      </c>
      <c r="W87" s="103"/>
      <c r="X87" s="103"/>
      <c r="Y87" s="104"/>
      <c r="Z87" s="117" t="s">
        <v>68</v>
      </c>
      <c r="AL87" s="60" t="s">
        <v>68</v>
      </c>
    </row>
    <row r="88" spans="1:38" ht="15">
      <c r="A88" s="115" t="s">
        <v>456</v>
      </c>
      <c r="B88" s="115"/>
      <c r="C88" s="115"/>
      <c r="D88" s="119"/>
      <c r="E88" s="119"/>
      <c r="F88" s="119"/>
      <c r="G88" s="119"/>
      <c r="H88" s="119"/>
      <c r="I88" s="119"/>
      <c r="J88" s="119"/>
      <c r="K88" s="119"/>
      <c r="L88" s="119"/>
      <c r="M88" s="119"/>
      <c r="N88" s="119"/>
      <c r="O88" s="119"/>
      <c r="P88" s="119"/>
      <c r="Q88" s="119"/>
      <c r="R88" s="119"/>
      <c r="S88" s="119"/>
      <c r="T88" s="119"/>
      <c r="U88" s="119"/>
      <c r="V88" s="102" t="str">
        <f t="shared" si="3"/>
        <v xml:space="preserve"> </v>
      </c>
      <c r="W88" s="103"/>
      <c r="X88" s="103"/>
      <c r="Y88" s="104"/>
      <c r="Z88" s="117" t="s">
        <v>69</v>
      </c>
      <c r="AL88" s="60" t="s">
        <v>69</v>
      </c>
    </row>
    <row r="89" spans="1:38" ht="15">
      <c r="A89" s="115" t="s">
        <v>457</v>
      </c>
      <c r="B89" s="115"/>
      <c r="C89" s="115"/>
      <c r="D89" s="119"/>
      <c r="E89" s="119"/>
      <c r="F89" s="119"/>
      <c r="G89" s="119"/>
      <c r="H89" s="119"/>
      <c r="I89" s="119"/>
      <c r="J89" s="119"/>
      <c r="K89" s="119"/>
      <c r="L89" s="119"/>
      <c r="M89" s="119"/>
      <c r="N89" s="119"/>
      <c r="O89" s="119"/>
      <c r="P89" s="119"/>
      <c r="Q89" s="119"/>
      <c r="R89" s="119"/>
      <c r="S89" s="119"/>
      <c r="T89" s="119"/>
      <c r="U89" s="119"/>
      <c r="V89" s="102" t="str">
        <f t="shared" si="3"/>
        <v xml:space="preserve"> </v>
      </c>
      <c r="W89" s="103"/>
      <c r="X89" s="103"/>
      <c r="Y89" s="104"/>
      <c r="Z89" s="117" t="s">
        <v>70</v>
      </c>
      <c r="AL89" s="60" t="s">
        <v>70</v>
      </c>
    </row>
    <row r="90" spans="1:38" ht="15">
      <c r="A90" s="115" t="s">
        <v>458</v>
      </c>
      <c r="B90" s="115"/>
      <c r="C90" s="115"/>
      <c r="D90" s="119"/>
      <c r="E90" s="119"/>
      <c r="F90" s="119"/>
      <c r="G90" s="119"/>
      <c r="H90" s="119"/>
      <c r="I90" s="119"/>
      <c r="J90" s="119"/>
      <c r="K90" s="119"/>
      <c r="L90" s="119"/>
      <c r="M90" s="119"/>
      <c r="N90" s="119"/>
      <c r="O90" s="119"/>
      <c r="P90" s="119"/>
      <c r="Q90" s="119"/>
      <c r="R90" s="119"/>
      <c r="S90" s="119"/>
      <c r="T90" s="119"/>
      <c r="U90" s="119"/>
      <c r="V90" s="102" t="str">
        <f t="shared" si="3"/>
        <v xml:space="preserve"> </v>
      </c>
      <c r="W90" s="103"/>
      <c r="X90" s="103"/>
      <c r="Y90" s="104"/>
      <c r="Z90" s="117" t="s">
        <v>71</v>
      </c>
      <c r="AL90" s="60" t="s">
        <v>71</v>
      </c>
    </row>
    <row r="91" spans="1:38" ht="15">
      <c r="A91" s="115" t="s">
        <v>459</v>
      </c>
      <c r="B91" s="115"/>
      <c r="C91" s="115"/>
      <c r="D91" s="119"/>
      <c r="E91" s="119"/>
      <c r="F91" s="119"/>
      <c r="G91" s="119"/>
      <c r="H91" s="119"/>
      <c r="I91" s="119"/>
      <c r="J91" s="119"/>
      <c r="K91" s="119"/>
      <c r="L91" s="119"/>
      <c r="M91" s="119"/>
      <c r="N91" s="119"/>
      <c r="O91" s="119"/>
      <c r="P91" s="119"/>
      <c r="Q91" s="119"/>
      <c r="R91" s="119"/>
      <c r="S91" s="119"/>
      <c r="T91" s="119"/>
      <c r="U91" s="119"/>
      <c r="V91" s="102" t="str">
        <f t="shared" si="3"/>
        <v xml:space="preserve"> </v>
      </c>
      <c r="W91" s="103"/>
      <c r="X91" s="103"/>
      <c r="Y91" s="104"/>
      <c r="Z91" s="117" t="s">
        <v>72</v>
      </c>
      <c r="AL91" s="60" t="s">
        <v>72</v>
      </c>
    </row>
    <row r="92" spans="1:38" ht="15">
      <c r="A92" s="115" t="s">
        <v>460</v>
      </c>
      <c r="B92" s="115"/>
      <c r="C92" s="115"/>
      <c r="D92" s="119"/>
      <c r="E92" s="119"/>
      <c r="F92" s="119"/>
      <c r="G92" s="119"/>
      <c r="H92" s="119"/>
      <c r="I92" s="119"/>
      <c r="J92" s="119"/>
      <c r="K92" s="119"/>
      <c r="L92" s="119"/>
      <c r="M92" s="119"/>
      <c r="N92" s="119"/>
      <c r="O92" s="119"/>
      <c r="P92" s="119"/>
      <c r="Q92" s="119"/>
      <c r="R92" s="119"/>
      <c r="S92" s="119"/>
      <c r="T92" s="119"/>
      <c r="U92" s="119"/>
      <c r="V92" s="102" t="str">
        <f t="shared" si="3"/>
        <v xml:space="preserve"> </v>
      </c>
      <c r="W92" s="103"/>
      <c r="X92" s="103"/>
      <c r="Y92" s="104"/>
      <c r="Z92" s="117" t="s">
        <v>73</v>
      </c>
      <c r="AL92" s="60" t="s">
        <v>73</v>
      </c>
    </row>
    <row r="93" spans="1:38" ht="15">
      <c r="A93" s="115" t="s">
        <v>461</v>
      </c>
      <c r="B93" s="115"/>
      <c r="C93" s="115"/>
      <c r="D93" s="119"/>
      <c r="E93" s="119"/>
      <c r="F93" s="119"/>
      <c r="G93" s="119"/>
      <c r="H93" s="119"/>
      <c r="I93" s="119"/>
      <c r="J93" s="119"/>
      <c r="K93" s="119"/>
      <c r="L93" s="119"/>
      <c r="M93" s="119"/>
      <c r="N93" s="119"/>
      <c r="O93" s="119"/>
      <c r="P93" s="119"/>
      <c r="Q93" s="119"/>
      <c r="R93" s="119"/>
      <c r="S93" s="119"/>
      <c r="T93" s="119"/>
      <c r="U93" s="119"/>
      <c r="V93" s="102" t="str">
        <f t="shared" si="3"/>
        <v xml:space="preserve"> </v>
      </c>
      <c r="W93" s="103"/>
      <c r="X93" s="103"/>
      <c r="Y93" s="104"/>
      <c r="Z93" s="117" t="s">
        <v>74</v>
      </c>
      <c r="AL93" s="60" t="s">
        <v>74</v>
      </c>
    </row>
    <row r="94" spans="1:38" ht="15">
      <c r="A94" s="115" t="s">
        <v>462</v>
      </c>
      <c r="B94" s="115"/>
      <c r="C94" s="115"/>
      <c r="D94" s="119"/>
      <c r="E94" s="119"/>
      <c r="F94" s="119"/>
      <c r="G94" s="119"/>
      <c r="H94" s="119"/>
      <c r="I94" s="119"/>
      <c r="J94" s="119"/>
      <c r="K94" s="119"/>
      <c r="L94" s="119"/>
      <c r="M94" s="119"/>
      <c r="N94" s="119"/>
      <c r="O94" s="119"/>
      <c r="P94" s="119"/>
      <c r="Q94" s="119"/>
      <c r="R94" s="119"/>
      <c r="S94" s="119"/>
      <c r="T94" s="119"/>
      <c r="U94" s="119"/>
      <c r="V94" s="102" t="str">
        <f t="shared" si="3"/>
        <v xml:space="preserve"> </v>
      </c>
      <c r="W94" s="103"/>
      <c r="X94" s="103"/>
      <c r="Y94" s="104"/>
      <c r="Z94" s="117" t="s">
        <v>75</v>
      </c>
      <c r="AL94" s="60" t="s">
        <v>75</v>
      </c>
    </row>
    <row r="95" spans="1:38" ht="15">
      <c r="A95" s="115" t="s">
        <v>463</v>
      </c>
      <c r="B95" s="115"/>
      <c r="C95" s="115"/>
      <c r="D95" s="119"/>
      <c r="E95" s="119"/>
      <c r="F95" s="119"/>
      <c r="G95" s="119"/>
      <c r="H95" s="119"/>
      <c r="I95" s="119"/>
      <c r="J95" s="119"/>
      <c r="K95" s="119"/>
      <c r="L95" s="119"/>
      <c r="M95" s="119"/>
      <c r="N95" s="119"/>
      <c r="O95" s="119"/>
      <c r="P95" s="119"/>
      <c r="Q95" s="119"/>
      <c r="R95" s="119"/>
      <c r="S95" s="119"/>
      <c r="T95" s="119"/>
      <c r="U95" s="119"/>
      <c r="V95" s="102" t="str">
        <f t="shared" si="3"/>
        <v xml:space="preserve"> </v>
      </c>
      <c r="W95" s="103"/>
      <c r="X95" s="103"/>
      <c r="Y95" s="104"/>
      <c r="Z95" s="117" t="s">
        <v>76</v>
      </c>
      <c r="AL95" s="60" t="s">
        <v>76</v>
      </c>
    </row>
    <row r="96" spans="1:38" ht="15">
      <c r="A96" s="115" t="s">
        <v>464</v>
      </c>
      <c r="B96" s="115"/>
      <c r="C96" s="115"/>
      <c r="D96" s="119"/>
      <c r="E96" s="119"/>
      <c r="F96" s="119"/>
      <c r="G96" s="119"/>
      <c r="H96" s="119"/>
      <c r="I96" s="119"/>
      <c r="J96" s="119"/>
      <c r="K96" s="119"/>
      <c r="L96" s="119"/>
      <c r="M96" s="119"/>
      <c r="N96" s="119"/>
      <c r="O96" s="119"/>
      <c r="P96" s="119"/>
      <c r="Q96" s="119"/>
      <c r="R96" s="119"/>
      <c r="S96" s="119"/>
      <c r="T96" s="119"/>
      <c r="U96" s="119"/>
      <c r="V96" s="102" t="str">
        <f t="shared" si="3"/>
        <v xml:space="preserve"> </v>
      </c>
      <c r="W96" s="103"/>
      <c r="X96" s="103"/>
      <c r="Y96" s="104"/>
      <c r="Z96" s="117" t="s">
        <v>77</v>
      </c>
      <c r="AL96" s="60" t="s">
        <v>77</v>
      </c>
    </row>
    <row r="97" spans="1:38" ht="15">
      <c r="A97" s="115" t="s">
        <v>465</v>
      </c>
      <c r="B97" s="115"/>
      <c r="C97" s="115"/>
      <c r="D97" s="119"/>
      <c r="E97" s="119"/>
      <c r="F97" s="119"/>
      <c r="G97" s="119"/>
      <c r="H97" s="119"/>
      <c r="I97" s="119"/>
      <c r="J97" s="119"/>
      <c r="K97" s="119"/>
      <c r="L97" s="119"/>
      <c r="M97" s="119"/>
      <c r="N97" s="119"/>
      <c r="O97" s="119"/>
      <c r="P97" s="119"/>
      <c r="Q97" s="119"/>
      <c r="R97" s="119"/>
      <c r="S97" s="119"/>
      <c r="T97" s="119"/>
      <c r="U97" s="119"/>
      <c r="V97" s="102" t="str">
        <f t="shared" si="3"/>
        <v xml:space="preserve"> </v>
      </c>
      <c r="W97" s="103"/>
      <c r="X97" s="103"/>
      <c r="Y97" s="104"/>
      <c r="Z97" s="117" t="s">
        <v>78</v>
      </c>
      <c r="AL97" s="60" t="s">
        <v>78</v>
      </c>
    </row>
    <row r="98" spans="1:38" ht="15">
      <c r="A98" s="115" t="s">
        <v>466</v>
      </c>
      <c r="B98" s="115"/>
      <c r="C98" s="115"/>
      <c r="D98" s="119"/>
      <c r="E98" s="119"/>
      <c r="F98" s="119"/>
      <c r="G98" s="119"/>
      <c r="H98" s="119"/>
      <c r="I98" s="119"/>
      <c r="J98" s="119"/>
      <c r="K98" s="119"/>
      <c r="L98" s="119"/>
      <c r="M98" s="119"/>
      <c r="N98" s="119"/>
      <c r="O98" s="119"/>
      <c r="P98" s="119"/>
      <c r="Q98" s="119"/>
      <c r="R98" s="119"/>
      <c r="S98" s="119"/>
      <c r="T98" s="119"/>
      <c r="U98" s="119"/>
      <c r="V98" s="102" t="str">
        <f t="shared" si="3"/>
        <v xml:space="preserve"> </v>
      </c>
      <c r="W98" s="103"/>
      <c r="X98" s="103"/>
      <c r="Y98" s="104"/>
      <c r="Z98" s="117" t="s">
        <v>79</v>
      </c>
      <c r="AL98" s="60" t="s">
        <v>79</v>
      </c>
    </row>
    <row r="99" spans="1:38" ht="15">
      <c r="A99" s="115" t="s">
        <v>467</v>
      </c>
      <c r="B99" s="115"/>
      <c r="C99" s="115"/>
      <c r="D99" s="119"/>
      <c r="E99" s="119"/>
      <c r="F99" s="119"/>
      <c r="G99" s="119"/>
      <c r="H99" s="119"/>
      <c r="I99" s="119"/>
      <c r="J99" s="119"/>
      <c r="K99" s="119"/>
      <c r="L99" s="119"/>
      <c r="M99" s="119"/>
      <c r="N99" s="119"/>
      <c r="O99" s="119"/>
      <c r="P99" s="119"/>
      <c r="Q99" s="119"/>
      <c r="R99" s="119"/>
      <c r="S99" s="119"/>
      <c r="T99" s="119"/>
      <c r="U99" s="119"/>
      <c r="V99" s="102" t="str">
        <f t="shared" si="3"/>
        <v xml:space="preserve"> </v>
      </c>
      <c r="W99" s="103"/>
      <c r="X99" s="103"/>
      <c r="Y99" s="104"/>
      <c r="Z99" s="117" t="s">
        <v>80</v>
      </c>
      <c r="AL99" s="60" t="s">
        <v>80</v>
      </c>
    </row>
    <row r="100" spans="1:38" ht="15">
      <c r="A100" s="115" t="s">
        <v>468</v>
      </c>
      <c r="B100" s="115"/>
      <c r="C100" s="115"/>
      <c r="D100" s="119"/>
      <c r="E100" s="119"/>
      <c r="F100" s="119"/>
      <c r="G100" s="119"/>
      <c r="H100" s="119"/>
      <c r="I100" s="119"/>
      <c r="J100" s="119"/>
      <c r="K100" s="119"/>
      <c r="L100" s="119"/>
      <c r="M100" s="119"/>
      <c r="N100" s="119"/>
      <c r="O100" s="119"/>
      <c r="P100" s="119"/>
      <c r="Q100" s="119"/>
      <c r="R100" s="119"/>
      <c r="S100" s="119"/>
      <c r="T100" s="119"/>
      <c r="U100" s="119"/>
      <c r="V100" s="102" t="str">
        <f t="shared" si="3"/>
        <v xml:space="preserve"> </v>
      </c>
      <c r="W100" s="103"/>
      <c r="X100" s="103"/>
      <c r="Y100" s="104"/>
      <c r="Z100" s="117" t="s">
        <v>81</v>
      </c>
      <c r="AL100" s="60" t="s">
        <v>81</v>
      </c>
    </row>
    <row r="101" spans="1:38" ht="15">
      <c r="A101" s="115" t="s">
        <v>469</v>
      </c>
      <c r="B101" s="115"/>
      <c r="C101" s="115"/>
      <c r="D101" s="119"/>
      <c r="E101" s="119"/>
      <c r="F101" s="119"/>
      <c r="G101" s="119"/>
      <c r="H101" s="119"/>
      <c r="I101" s="119"/>
      <c r="J101" s="119"/>
      <c r="K101" s="119"/>
      <c r="L101" s="119"/>
      <c r="M101" s="119"/>
      <c r="N101" s="119"/>
      <c r="O101" s="119"/>
      <c r="P101" s="119"/>
      <c r="Q101" s="119"/>
      <c r="R101" s="119"/>
      <c r="S101" s="119"/>
      <c r="T101" s="119"/>
      <c r="U101" s="119"/>
      <c r="V101" s="102" t="str">
        <f t="shared" si="3"/>
        <v xml:space="preserve"> </v>
      </c>
      <c r="W101" s="103"/>
      <c r="X101" s="103"/>
      <c r="Y101" s="104"/>
      <c r="Z101" s="117" t="s">
        <v>82</v>
      </c>
      <c r="AL101" s="60" t="s">
        <v>82</v>
      </c>
    </row>
    <row r="102" spans="1:38" ht="15">
      <c r="A102" s="115" t="s">
        <v>470</v>
      </c>
      <c r="B102" s="115"/>
      <c r="C102" s="115"/>
      <c r="D102" s="119"/>
      <c r="E102" s="119"/>
      <c r="F102" s="119"/>
      <c r="G102" s="119"/>
      <c r="H102" s="119"/>
      <c r="I102" s="119"/>
      <c r="J102" s="119"/>
      <c r="K102" s="119"/>
      <c r="L102" s="119"/>
      <c r="M102" s="119"/>
      <c r="N102" s="119"/>
      <c r="O102" s="119"/>
      <c r="P102" s="119"/>
      <c r="Q102" s="119"/>
      <c r="R102" s="119"/>
      <c r="S102" s="119"/>
      <c r="T102" s="119"/>
      <c r="U102" s="119"/>
      <c r="V102" s="102" t="str">
        <f t="shared" si="3"/>
        <v xml:space="preserve"> </v>
      </c>
      <c r="W102" s="103"/>
      <c r="X102" s="103"/>
      <c r="Y102" s="104"/>
      <c r="Z102" s="117" t="s">
        <v>83</v>
      </c>
      <c r="AL102" s="60" t="s">
        <v>83</v>
      </c>
    </row>
    <row r="103" spans="1:38" ht="15">
      <c r="A103" s="115" t="s">
        <v>471</v>
      </c>
      <c r="B103" s="115"/>
      <c r="C103" s="115"/>
      <c r="D103" s="119"/>
      <c r="E103" s="119"/>
      <c r="F103" s="119"/>
      <c r="G103" s="119"/>
      <c r="H103" s="119"/>
      <c r="I103" s="119"/>
      <c r="J103" s="119"/>
      <c r="K103" s="119"/>
      <c r="L103" s="119"/>
      <c r="M103" s="119"/>
      <c r="N103" s="119"/>
      <c r="O103" s="119"/>
      <c r="P103" s="119"/>
      <c r="Q103" s="119"/>
      <c r="R103" s="119"/>
      <c r="S103" s="119"/>
      <c r="T103" s="119"/>
      <c r="U103" s="119"/>
      <c r="V103" s="102" t="str">
        <f t="shared" si="3"/>
        <v xml:space="preserve"> </v>
      </c>
      <c r="W103" s="103"/>
      <c r="X103" s="103"/>
      <c r="Y103" s="104"/>
      <c r="Z103" s="117" t="s">
        <v>84</v>
      </c>
      <c r="AL103" s="60" t="s">
        <v>84</v>
      </c>
    </row>
    <row r="104" spans="1:38" ht="15">
      <c r="A104" s="115" t="s">
        <v>472</v>
      </c>
      <c r="B104" s="115"/>
      <c r="C104" s="115"/>
      <c r="D104" s="119"/>
      <c r="E104" s="119"/>
      <c r="F104" s="119"/>
      <c r="G104" s="119"/>
      <c r="H104" s="119"/>
      <c r="I104" s="119"/>
      <c r="J104" s="119"/>
      <c r="K104" s="119"/>
      <c r="L104" s="119"/>
      <c r="M104" s="119"/>
      <c r="N104" s="119"/>
      <c r="O104" s="119"/>
      <c r="P104" s="119"/>
      <c r="Q104" s="119"/>
      <c r="R104" s="119"/>
      <c r="S104" s="119"/>
      <c r="T104" s="119"/>
      <c r="U104" s="119"/>
      <c r="V104" s="102" t="str">
        <f t="shared" ref="V104:V135" si="4">IF(ISBLANK(B104)," ",100-SUM(D104:U104))</f>
        <v xml:space="preserve"> </v>
      </c>
      <c r="W104" s="103"/>
      <c r="X104" s="103"/>
      <c r="Y104" s="104"/>
      <c r="Z104" s="117" t="s">
        <v>85</v>
      </c>
      <c r="AL104" s="60" t="s">
        <v>85</v>
      </c>
    </row>
    <row r="105" spans="1:38" ht="15">
      <c r="A105" s="115" t="s">
        <v>473</v>
      </c>
      <c r="B105" s="115"/>
      <c r="C105" s="115"/>
      <c r="D105" s="119"/>
      <c r="E105" s="119"/>
      <c r="F105" s="119"/>
      <c r="G105" s="119"/>
      <c r="H105" s="119"/>
      <c r="I105" s="119"/>
      <c r="J105" s="119"/>
      <c r="K105" s="119"/>
      <c r="L105" s="119"/>
      <c r="M105" s="119"/>
      <c r="N105" s="119"/>
      <c r="O105" s="119"/>
      <c r="P105" s="119"/>
      <c r="Q105" s="119"/>
      <c r="R105" s="119"/>
      <c r="S105" s="119"/>
      <c r="T105" s="119"/>
      <c r="U105" s="119"/>
      <c r="V105" s="102" t="str">
        <f t="shared" si="4"/>
        <v xml:space="preserve"> </v>
      </c>
      <c r="W105" s="103"/>
      <c r="X105" s="103"/>
      <c r="Y105" s="104"/>
      <c r="Z105" s="117" t="s">
        <v>86</v>
      </c>
      <c r="AL105" s="60" t="s">
        <v>86</v>
      </c>
    </row>
    <row r="106" spans="1:38" ht="15">
      <c r="A106" s="115" t="s">
        <v>474</v>
      </c>
      <c r="B106" s="115"/>
      <c r="C106" s="115"/>
      <c r="D106" s="119"/>
      <c r="E106" s="119"/>
      <c r="F106" s="119"/>
      <c r="G106" s="119"/>
      <c r="H106" s="119"/>
      <c r="I106" s="119"/>
      <c r="J106" s="119"/>
      <c r="K106" s="119"/>
      <c r="L106" s="119"/>
      <c r="M106" s="119"/>
      <c r="N106" s="119"/>
      <c r="O106" s="119"/>
      <c r="P106" s="119"/>
      <c r="Q106" s="119"/>
      <c r="R106" s="119"/>
      <c r="S106" s="119"/>
      <c r="T106" s="119"/>
      <c r="U106" s="119"/>
      <c r="V106" s="102" t="str">
        <f t="shared" si="4"/>
        <v xml:space="preserve"> </v>
      </c>
      <c r="W106" s="103"/>
      <c r="X106" s="103"/>
      <c r="Y106" s="104"/>
      <c r="Z106" s="117" t="s">
        <v>87</v>
      </c>
      <c r="AL106" s="60" t="s">
        <v>87</v>
      </c>
    </row>
    <row r="107" spans="1:38" ht="15">
      <c r="A107" s="115" t="s">
        <v>475</v>
      </c>
      <c r="B107" s="115"/>
      <c r="C107" s="115"/>
      <c r="D107" s="119"/>
      <c r="E107" s="119"/>
      <c r="F107" s="119"/>
      <c r="G107" s="119"/>
      <c r="H107" s="119"/>
      <c r="I107" s="119"/>
      <c r="J107" s="119"/>
      <c r="K107" s="119"/>
      <c r="L107" s="119"/>
      <c r="M107" s="119"/>
      <c r="N107" s="119"/>
      <c r="O107" s="119"/>
      <c r="P107" s="119"/>
      <c r="Q107" s="119"/>
      <c r="R107" s="119"/>
      <c r="S107" s="119"/>
      <c r="T107" s="119"/>
      <c r="U107" s="119"/>
      <c r="V107" s="102" t="str">
        <f t="shared" si="4"/>
        <v xml:space="preserve"> </v>
      </c>
      <c r="W107" s="103"/>
      <c r="X107" s="103"/>
      <c r="Y107" s="104"/>
      <c r="Z107" s="117" t="s">
        <v>88</v>
      </c>
      <c r="AL107" s="60" t="s">
        <v>88</v>
      </c>
    </row>
    <row r="108" spans="1:38" ht="15">
      <c r="A108" s="115" t="s">
        <v>476</v>
      </c>
      <c r="B108" s="115"/>
      <c r="C108" s="115"/>
      <c r="D108" s="119"/>
      <c r="E108" s="119"/>
      <c r="F108" s="119"/>
      <c r="G108" s="119"/>
      <c r="H108" s="119"/>
      <c r="I108" s="119"/>
      <c r="J108" s="119"/>
      <c r="K108" s="119"/>
      <c r="L108" s="119"/>
      <c r="M108" s="119"/>
      <c r="N108" s="119"/>
      <c r="O108" s="119"/>
      <c r="P108" s="119"/>
      <c r="Q108" s="119"/>
      <c r="R108" s="119"/>
      <c r="S108" s="119"/>
      <c r="T108" s="119"/>
      <c r="U108" s="119"/>
      <c r="V108" s="102" t="str">
        <f t="shared" si="4"/>
        <v xml:space="preserve"> </v>
      </c>
      <c r="W108" s="103"/>
      <c r="X108" s="103"/>
      <c r="Y108" s="104"/>
      <c r="Z108" s="117" t="s">
        <v>89</v>
      </c>
      <c r="AL108" s="60" t="s">
        <v>89</v>
      </c>
    </row>
    <row r="109" spans="1:38" ht="15">
      <c r="A109" s="115" t="s">
        <v>477</v>
      </c>
      <c r="B109" s="115"/>
      <c r="C109" s="115"/>
      <c r="D109" s="119"/>
      <c r="E109" s="119"/>
      <c r="F109" s="119"/>
      <c r="G109" s="119"/>
      <c r="H109" s="119"/>
      <c r="I109" s="119"/>
      <c r="J109" s="119"/>
      <c r="K109" s="119"/>
      <c r="L109" s="119"/>
      <c r="M109" s="119"/>
      <c r="N109" s="119"/>
      <c r="O109" s="119"/>
      <c r="P109" s="119"/>
      <c r="Q109" s="119"/>
      <c r="R109" s="119"/>
      <c r="S109" s="119"/>
      <c r="T109" s="119"/>
      <c r="U109" s="119"/>
      <c r="V109" s="102" t="str">
        <f t="shared" si="4"/>
        <v xml:space="preserve"> </v>
      </c>
      <c r="W109" s="103"/>
      <c r="X109" s="103"/>
      <c r="Y109" s="104"/>
      <c r="Z109" s="117" t="s">
        <v>90</v>
      </c>
      <c r="AL109" s="60" t="s">
        <v>90</v>
      </c>
    </row>
    <row r="110" spans="1:38" ht="15">
      <c r="A110" s="115" t="s">
        <v>478</v>
      </c>
      <c r="B110" s="115"/>
      <c r="C110" s="115"/>
      <c r="D110" s="119"/>
      <c r="E110" s="119"/>
      <c r="F110" s="119"/>
      <c r="G110" s="119"/>
      <c r="H110" s="119"/>
      <c r="I110" s="119"/>
      <c r="J110" s="119"/>
      <c r="K110" s="119"/>
      <c r="L110" s="119"/>
      <c r="M110" s="119"/>
      <c r="N110" s="119"/>
      <c r="O110" s="119"/>
      <c r="P110" s="119"/>
      <c r="Q110" s="119"/>
      <c r="R110" s="119"/>
      <c r="S110" s="119"/>
      <c r="T110" s="119"/>
      <c r="U110" s="119"/>
      <c r="V110" s="102" t="str">
        <f t="shared" si="4"/>
        <v xml:space="preserve"> </v>
      </c>
      <c r="W110" s="103"/>
      <c r="X110" s="103"/>
      <c r="Y110" s="104"/>
      <c r="Z110" s="117" t="s">
        <v>91</v>
      </c>
      <c r="AL110" s="60" t="s">
        <v>91</v>
      </c>
    </row>
    <row r="111" spans="1:38" ht="15">
      <c r="A111" s="115" t="s">
        <v>479</v>
      </c>
      <c r="B111" s="115"/>
      <c r="C111" s="115"/>
      <c r="D111" s="119"/>
      <c r="E111" s="119"/>
      <c r="F111" s="119"/>
      <c r="G111" s="119"/>
      <c r="H111" s="119"/>
      <c r="I111" s="119"/>
      <c r="J111" s="119"/>
      <c r="K111" s="119"/>
      <c r="L111" s="119"/>
      <c r="M111" s="119"/>
      <c r="N111" s="119"/>
      <c r="O111" s="119"/>
      <c r="P111" s="119"/>
      <c r="Q111" s="119"/>
      <c r="R111" s="119"/>
      <c r="S111" s="119"/>
      <c r="T111" s="119"/>
      <c r="U111" s="119"/>
      <c r="V111" s="102" t="str">
        <f t="shared" si="4"/>
        <v xml:space="preserve"> </v>
      </c>
      <c r="W111" s="103"/>
      <c r="X111" s="103"/>
      <c r="Y111" s="104"/>
      <c r="Z111" s="117" t="s">
        <v>92</v>
      </c>
      <c r="AL111" s="60" t="s">
        <v>92</v>
      </c>
    </row>
    <row r="112" spans="1:38" ht="15">
      <c r="A112" s="115" t="s">
        <v>480</v>
      </c>
      <c r="B112" s="115"/>
      <c r="C112" s="115"/>
      <c r="D112" s="119"/>
      <c r="E112" s="119"/>
      <c r="F112" s="119"/>
      <c r="G112" s="119"/>
      <c r="H112" s="119"/>
      <c r="I112" s="119"/>
      <c r="J112" s="119"/>
      <c r="K112" s="119"/>
      <c r="L112" s="119"/>
      <c r="M112" s="119"/>
      <c r="N112" s="119"/>
      <c r="O112" s="119"/>
      <c r="P112" s="119"/>
      <c r="Q112" s="119"/>
      <c r="R112" s="119"/>
      <c r="S112" s="119"/>
      <c r="T112" s="119"/>
      <c r="U112" s="119"/>
      <c r="V112" s="102" t="str">
        <f t="shared" si="4"/>
        <v xml:space="preserve"> </v>
      </c>
      <c r="W112" s="103"/>
      <c r="X112" s="103"/>
      <c r="Y112" s="104"/>
      <c r="Z112" s="117" t="s">
        <v>93</v>
      </c>
      <c r="AL112" s="60" t="s">
        <v>93</v>
      </c>
    </row>
    <row r="113" spans="1:38" ht="15">
      <c r="A113" s="115" t="s">
        <v>481</v>
      </c>
      <c r="B113" s="115"/>
      <c r="C113" s="115"/>
      <c r="D113" s="119"/>
      <c r="E113" s="119"/>
      <c r="F113" s="119"/>
      <c r="G113" s="119"/>
      <c r="H113" s="119"/>
      <c r="I113" s="119"/>
      <c r="J113" s="119"/>
      <c r="K113" s="119"/>
      <c r="L113" s="119"/>
      <c r="M113" s="119"/>
      <c r="N113" s="119"/>
      <c r="O113" s="119"/>
      <c r="P113" s="119"/>
      <c r="Q113" s="119"/>
      <c r="R113" s="119"/>
      <c r="S113" s="119"/>
      <c r="T113" s="119"/>
      <c r="U113" s="119"/>
      <c r="V113" s="102" t="str">
        <f t="shared" si="4"/>
        <v xml:space="preserve"> </v>
      </c>
      <c r="W113" s="103"/>
      <c r="X113" s="103"/>
      <c r="Y113" s="104"/>
      <c r="Z113" s="117" t="s">
        <v>94</v>
      </c>
      <c r="AL113" s="60" t="s">
        <v>94</v>
      </c>
    </row>
    <row r="114" spans="1:38" ht="15">
      <c r="A114" s="115" t="s">
        <v>482</v>
      </c>
      <c r="B114" s="115"/>
      <c r="C114" s="115"/>
      <c r="D114" s="119"/>
      <c r="E114" s="119"/>
      <c r="F114" s="119"/>
      <c r="G114" s="119"/>
      <c r="H114" s="119"/>
      <c r="I114" s="119"/>
      <c r="J114" s="119"/>
      <c r="K114" s="119"/>
      <c r="L114" s="119"/>
      <c r="M114" s="119"/>
      <c r="N114" s="119"/>
      <c r="O114" s="119"/>
      <c r="P114" s="119"/>
      <c r="Q114" s="119"/>
      <c r="R114" s="119"/>
      <c r="S114" s="119"/>
      <c r="T114" s="119"/>
      <c r="U114" s="119"/>
      <c r="V114" s="102" t="str">
        <f t="shared" si="4"/>
        <v xml:space="preserve"> </v>
      </c>
      <c r="W114" s="103"/>
      <c r="X114" s="103"/>
      <c r="Y114" s="104"/>
      <c r="Z114" s="117" t="s">
        <v>95</v>
      </c>
      <c r="AL114" s="60" t="s">
        <v>95</v>
      </c>
    </row>
    <row r="115" spans="1:38" ht="15">
      <c r="A115" s="115" t="s">
        <v>483</v>
      </c>
      <c r="B115" s="115"/>
      <c r="C115" s="115"/>
      <c r="D115" s="119"/>
      <c r="E115" s="119"/>
      <c r="F115" s="119"/>
      <c r="G115" s="119"/>
      <c r="H115" s="119"/>
      <c r="I115" s="119"/>
      <c r="J115" s="119"/>
      <c r="K115" s="119"/>
      <c r="L115" s="119"/>
      <c r="M115" s="119"/>
      <c r="N115" s="119"/>
      <c r="O115" s="119"/>
      <c r="P115" s="119"/>
      <c r="Q115" s="119"/>
      <c r="R115" s="119"/>
      <c r="S115" s="119"/>
      <c r="T115" s="119"/>
      <c r="U115" s="119"/>
      <c r="V115" s="102" t="str">
        <f t="shared" si="4"/>
        <v xml:space="preserve"> </v>
      </c>
      <c r="W115" s="103"/>
      <c r="X115" s="103"/>
      <c r="Y115" s="104"/>
      <c r="Z115" s="117" t="s">
        <v>96</v>
      </c>
      <c r="AL115" s="60" t="s">
        <v>96</v>
      </c>
    </row>
    <row r="116" spans="1:38" ht="15">
      <c r="A116" s="115" t="s">
        <v>484</v>
      </c>
      <c r="B116" s="115"/>
      <c r="C116" s="115"/>
      <c r="D116" s="119"/>
      <c r="E116" s="119"/>
      <c r="F116" s="119"/>
      <c r="G116" s="119"/>
      <c r="H116" s="119"/>
      <c r="I116" s="119"/>
      <c r="J116" s="119"/>
      <c r="K116" s="119"/>
      <c r="L116" s="119"/>
      <c r="M116" s="119"/>
      <c r="N116" s="119"/>
      <c r="O116" s="119"/>
      <c r="P116" s="119"/>
      <c r="Q116" s="119"/>
      <c r="R116" s="119"/>
      <c r="S116" s="119"/>
      <c r="T116" s="119"/>
      <c r="U116" s="119"/>
      <c r="V116" s="102" t="str">
        <f t="shared" si="4"/>
        <v xml:space="preserve"> </v>
      </c>
      <c r="W116" s="103"/>
      <c r="X116" s="103"/>
      <c r="Y116" s="104"/>
      <c r="Z116" s="117" t="s">
        <v>97</v>
      </c>
      <c r="AL116" s="60" t="s">
        <v>97</v>
      </c>
    </row>
    <row r="117" spans="1:38" ht="15">
      <c r="A117" s="115" t="s">
        <v>485</v>
      </c>
      <c r="B117" s="115"/>
      <c r="C117" s="115"/>
      <c r="D117" s="119"/>
      <c r="E117" s="119"/>
      <c r="F117" s="119"/>
      <c r="G117" s="119"/>
      <c r="H117" s="119"/>
      <c r="I117" s="119"/>
      <c r="J117" s="119"/>
      <c r="K117" s="119"/>
      <c r="L117" s="119"/>
      <c r="M117" s="119"/>
      <c r="N117" s="119"/>
      <c r="O117" s="119"/>
      <c r="P117" s="119"/>
      <c r="Q117" s="119"/>
      <c r="R117" s="119"/>
      <c r="S117" s="119"/>
      <c r="T117" s="119"/>
      <c r="U117" s="119"/>
      <c r="V117" s="102" t="str">
        <f t="shared" si="4"/>
        <v xml:space="preserve"> </v>
      </c>
      <c r="W117" s="103"/>
      <c r="X117" s="103"/>
      <c r="Y117" s="104"/>
      <c r="Z117" s="117" t="s">
        <v>98</v>
      </c>
      <c r="AL117" s="60" t="s">
        <v>98</v>
      </c>
    </row>
    <row r="118" spans="1:38" ht="15">
      <c r="A118" s="115" t="s">
        <v>486</v>
      </c>
      <c r="B118" s="115"/>
      <c r="C118" s="115"/>
      <c r="D118" s="119"/>
      <c r="E118" s="119"/>
      <c r="F118" s="119"/>
      <c r="G118" s="119"/>
      <c r="H118" s="119"/>
      <c r="I118" s="119"/>
      <c r="J118" s="119"/>
      <c r="K118" s="119"/>
      <c r="L118" s="119"/>
      <c r="M118" s="119"/>
      <c r="N118" s="119"/>
      <c r="O118" s="119"/>
      <c r="P118" s="119"/>
      <c r="Q118" s="119"/>
      <c r="R118" s="119"/>
      <c r="S118" s="119"/>
      <c r="T118" s="119"/>
      <c r="U118" s="119"/>
      <c r="V118" s="102" t="str">
        <f t="shared" si="4"/>
        <v xml:space="preserve"> </v>
      </c>
      <c r="W118" s="103"/>
      <c r="X118" s="103"/>
      <c r="Y118" s="104"/>
      <c r="Z118" s="117" t="s">
        <v>99</v>
      </c>
      <c r="AL118" s="60" t="s">
        <v>99</v>
      </c>
    </row>
    <row r="119" spans="1:38" ht="15">
      <c r="A119" s="115" t="s">
        <v>487</v>
      </c>
      <c r="B119" s="115"/>
      <c r="C119" s="115"/>
      <c r="D119" s="119"/>
      <c r="E119" s="119"/>
      <c r="F119" s="119"/>
      <c r="G119" s="119"/>
      <c r="H119" s="119"/>
      <c r="I119" s="119"/>
      <c r="J119" s="119"/>
      <c r="K119" s="119"/>
      <c r="L119" s="119"/>
      <c r="M119" s="119"/>
      <c r="N119" s="119"/>
      <c r="O119" s="119"/>
      <c r="P119" s="119"/>
      <c r="Q119" s="119"/>
      <c r="R119" s="119"/>
      <c r="S119" s="119"/>
      <c r="T119" s="119"/>
      <c r="U119" s="119"/>
      <c r="V119" s="102" t="str">
        <f t="shared" si="4"/>
        <v xml:space="preserve"> </v>
      </c>
      <c r="W119" s="103"/>
      <c r="X119" s="103"/>
      <c r="Y119" s="104"/>
      <c r="Z119" s="117" t="s">
        <v>100</v>
      </c>
      <c r="AL119" s="60" t="s">
        <v>100</v>
      </c>
    </row>
    <row r="120" spans="1:38" ht="15">
      <c r="A120" s="115" t="s">
        <v>488</v>
      </c>
      <c r="B120" s="115"/>
      <c r="C120" s="115"/>
      <c r="D120" s="119"/>
      <c r="E120" s="119"/>
      <c r="F120" s="119"/>
      <c r="G120" s="119"/>
      <c r="H120" s="119"/>
      <c r="I120" s="119"/>
      <c r="J120" s="119"/>
      <c r="K120" s="119"/>
      <c r="L120" s="119"/>
      <c r="M120" s="119"/>
      <c r="N120" s="119"/>
      <c r="O120" s="119"/>
      <c r="P120" s="119"/>
      <c r="Q120" s="119"/>
      <c r="R120" s="119"/>
      <c r="S120" s="119"/>
      <c r="T120" s="119"/>
      <c r="U120" s="119"/>
      <c r="V120" s="102" t="str">
        <f t="shared" si="4"/>
        <v xml:space="preserve"> </v>
      </c>
      <c r="W120" s="103"/>
      <c r="X120" s="103"/>
      <c r="Y120" s="104"/>
      <c r="Z120" s="117" t="s">
        <v>101</v>
      </c>
      <c r="AL120" s="60" t="s">
        <v>101</v>
      </c>
    </row>
    <row r="121" spans="1:38" ht="15">
      <c r="A121" s="115" t="s">
        <v>489</v>
      </c>
      <c r="B121" s="115"/>
      <c r="C121" s="115"/>
      <c r="D121" s="119"/>
      <c r="E121" s="119"/>
      <c r="F121" s="119"/>
      <c r="G121" s="119"/>
      <c r="H121" s="119"/>
      <c r="I121" s="119"/>
      <c r="J121" s="119"/>
      <c r="K121" s="119"/>
      <c r="L121" s="119"/>
      <c r="M121" s="119"/>
      <c r="N121" s="119"/>
      <c r="O121" s="119"/>
      <c r="P121" s="119"/>
      <c r="Q121" s="119"/>
      <c r="R121" s="119"/>
      <c r="S121" s="119"/>
      <c r="T121" s="119"/>
      <c r="U121" s="119"/>
      <c r="V121" s="102" t="str">
        <f t="shared" si="4"/>
        <v xml:space="preserve"> </v>
      </c>
      <c r="W121" s="103"/>
      <c r="X121" s="103"/>
      <c r="Y121" s="104"/>
      <c r="Z121" s="117" t="s">
        <v>102</v>
      </c>
      <c r="AL121" s="60" t="s">
        <v>102</v>
      </c>
    </row>
    <row r="122" spans="1:38" ht="15">
      <c r="A122" s="115" t="s">
        <v>490</v>
      </c>
      <c r="B122" s="115"/>
      <c r="C122" s="115"/>
      <c r="D122" s="119"/>
      <c r="E122" s="119"/>
      <c r="F122" s="119"/>
      <c r="G122" s="119"/>
      <c r="H122" s="119"/>
      <c r="I122" s="119"/>
      <c r="J122" s="119"/>
      <c r="K122" s="119"/>
      <c r="L122" s="119"/>
      <c r="M122" s="119"/>
      <c r="N122" s="119"/>
      <c r="O122" s="119"/>
      <c r="P122" s="119"/>
      <c r="Q122" s="119"/>
      <c r="R122" s="119"/>
      <c r="S122" s="119"/>
      <c r="T122" s="119"/>
      <c r="U122" s="119"/>
      <c r="V122" s="102" t="str">
        <f t="shared" si="4"/>
        <v xml:space="preserve"> </v>
      </c>
      <c r="W122" s="103"/>
      <c r="X122" s="103"/>
      <c r="Y122" s="104"/>
      <c r="Z122" s="117" t="s">
        <v>103</v>
      </c>
      <c r="AL122" s="60" t="s">
        <v>103</v>
      </c>
    </row>
    <row r="123" spans="1:38" ht="15">
      <c r="A123" s="115" t="s">
        <v>491</v>
      </c>
      <c r="B123" s="115"/>
      <c r="C123" s="115"/>
      <c r="D123" s="119"/>
      <c r="E123" s="119"/>
      <c r="F123" s="119"/>
      <c r="G123" s="119"/>
      <c r="H123" s="119"/>
      <c r="I123" s="119"/>
      <c r="J123" s="119"/>
      <c r="K123" s="119"/>
      <c r="L123" s="119"/>
      <c r="M123" s="119"/>
      <c r="N123" s="119"/>
      <c r="O123" s="119"/>
      <c r="P123" s="119"/>
      <c r="Q123" s="119"/>
      <c r="R123" s="119"/>
      <c r="S123" s="119"/>
      <c r="T123" s="119"/>
      <c r="U123" s="119"/>
      <c r="V123" s="102" t="str">
        <f t="shared" si="4"/>
        <v xml:space="preserve"> </v>
      </c>
      <c r="W123" s="103"/>
      <c r="X123" s="103"/>
      <c r="Y123" s="104"/>
      <c r="Z123" s="117" t="s">
        <v>104</v>
      </c>
      <c r="AL123" s="60" t="s">
        <v>104</v>
      </c>
    </row>
    <row r="124" spans="1:38" ht="15">
      <c r="A124" s="115" t="s">
        <v>492</v>
      </c>
      <c r="B124" s="115"/>
      <c r="C124" s="115"/>
      <c r="D124" s="119"/>
      <c r="E124" s="119"/>
      <c r="F124" s="119"/>
      <c r="G124" s="119"/>
      <c r="H124" s="119"/>
      <c r="I124" s="119"/>
      <c r="J124" s="119"/>
      <c r="K124" s="119"/>
      <c r="L124" s="119"/>
      <c r="M124" s="119"/>
      <c r="N124" s="119"/>
      <c r="O124" s="119"/>
      <c r="P124" s="119"/>
      <c r="Q124" s="119"/>
      <c r="R124" s="119"/>
      <c r="S124" s="119"/>
      <c r="T124" s="119"/>
      <c r="U124" s="119"/>
      <c r="V124" s="102" t="str">
        <f t="shared" si="4"/>
        <v xml:space="preserve"> </v>
      </c>
      <c r="W124" s="103"/>
      <c r="X124" s="103"/>
      <c r="Y124" s="104"/>
      <c r="Z124" s="117" t="s">
        <v>105</v>
      </c>
      <c r="AL124" s="60" t="s">
        <v>105</v>
      </c>
    </row>
    <row r="125" spans="1:38" ht="15">
      <c r="A125" s="115" t="s">
        <v>493</v>
      </c>
      <c r="B125" s="115"/>
      <c r="C125" s="115"/>
      <c r="D125" s="119"/>
      <c r="E125" s="119"/>
      <c r="F125" s="119"/>
      <c r="G125" s="119"/>
      <c r="H125" s="119"/>
      <c r="I125" s="119"/>
      <c r="J125" s="119"/>
      <c r="K125" s="119"/>
      <c r="L125" s="119"/>
      <c r="M125" s="119"/>
      <c r="N125" s="119"/>
      <c r="O125" s="119"/>
      <c r="P125" s="119"/>
      <c r="Q125" s="119"/>
      <c r="R125" s="119"/>
      <c r="S125" s="119"/>
      <c r="T125" s="119"/>
      <c r="U125" s="119"/>
      <c r="V125" s="102" t="str">
        <f t="shared" si="4"/>
        <v xml:space="preserve"> </v>
      </c>
      <c r="W125" s="103"/>
      <c r="X125" s="103"/>
      <c r="Y125" s="104"/>
      <c r="Z125" s="117" t="s">
        <v>106</v>
      </c>
      <c r="AL125" s="60" t="s">
        <v>106</v>
      </c>
    </row>
    <row r="126" spans="1:38" ht="15">
      <c r="A126" s="115" t="s">
        <v>494</v>
      </c>
      <c r="B126" s="115"/>
      <c r="C126" s="115"/>
      <c r="D126" s="119"/>
      <c r="E126" s="119"/>
      <c r="F126" s="119"/>
      <c r="G126" s="119"/>
      <c r="H126" s="119"/>
      <c r="I126" s="119"/>
      <c r="J126" s="119"/>
      <c r="K126" s="119"/>
      <c r="L126" s="119"/>
      <c r="M126" s="119"/>
      <c r="N126" s="119"/>
      <c r="O126" s="119"/>
      <c r="P126" s="119"/>
      <c r="Q126" s="119"/>
      <c r="R126" s="119"/>
      <c r="S126" s="119"/>
      <c r="T126" s="119"/>
      <c r="U126" s="119"/>
      <c r="V126" s="102" t="str">
        <f t="shared" si="4"/>
        <v xml:space="preserve"> </v>
      </c>
      <c r="W126" s="103"/>
      <c r="X126" s="103"/>
      <c r="Y126" s="104"/>
      <c r="Z126" s="117" t="s">
        <v>107</v>
      </c>
      <c r="AL126" s="60" t="s">
        <v>107</v>
      </c>
    </row>
    <row r="127" spans="1:38" ht="15">
      <c r="A127" s="115" t="s">
        <v>495</v>
      </c>
      <c r="B127" s="115"/>
      <c r="C127" s="115"/>
      <c r="D127" s="119"/>
      <c r="E127" s="119"/>
      <c r="F127" s="119"/>
      <c r="G127" s="119"/>
      <c r="H127" s="119"/>
      <c r="I127" s="119"/>
      <c r="J127" s="119"/>
      <c r="K127" s="119"/>
      <c r="L127" s="119"/>
      <c r="M127" s="119"/>
      <c r="N127" s="119"/>
      <c r="O127" s="119"/>
      <c r="P127" s="119"/>
      <c r="Q127" s="119"/>
      <c r="R127" s="119"/>
      <c r="S127" s="119"/>
      <c r="T127" s="119"/>
      <c r="U127" s="119"/>
      <c r="V127" s="102" t="str">
        <f t="shared" si="4"/>
        <v xml:space="preserve"> </v>
      </c>
      <c r="W127" s="103"/>
      <c r="X127" s="103"/>
      <c r="Y127" s="104"/>
      <c r="Z127" s="117" t="s">
        <v>108</v>
      </c>
      <c r="AL127" s="60" t="s">
        <v>108</v>
      </c>
    </row>
    <row r="128" spans="1:38" ht="15">
      <c r="A128" s="115" t="s">
        <v>496</v>
      </c>
      <c r="B128" s="115"/>
      <c r="C128" s="115"/>
      <c r="D128" s="119"/>
      <c r="E128" s="119"/>
      <c r="F128" s="119"/>
      <c r="G128" s="119"/>
      <c r="H128" s="119"/>
      <c r="I128" s="119"/>
      <c r="J128" s="119"/>
      <c r="K128" s="119"/>
      <c r="L128" s="119"/>
      <c r="M128" s="119"/>
      <c r="N128" s="119"/>
      <c r="O128" s="119"/>
      <c r="P128" s="119"/>
      <c r="Q128" s="119"/>
      <c r="R128" s="119"/>
      <c r="S128" s="119"/>
      <c r="T128" s="119"/>
      <c r="U128" s="119"/>
      <c r="V128" s="102" t="str">
        <f t="shared" si="4"/>
        <v xml:space="preserve"> </v>
      </c>
      <c r="W128" s="103"/>
      <c r="X128" s="103"/>
      <c r="Y128" s="104"/>
      <c r="Z128" s="117" t="s">
        <v>109</v>
      </c>
      <c r="AL128" s="60" t="s">
        <v>109</v>
      </c>
    </row>
    <row r="129" spans="1:38" ht="15">
      <c r="A129" s="115" t="s">
        <v>497</v>
      </c>
      <c r="B129" s="115"/>
      <c r="C129" s="115"/>
      <c r="D129" s="119"/>
      <c r="E129" s="119"/>
      <c r="F129" s="119"/>
      <c r="G129" s="119"/>
      <c r="H129" s="119"/>
      <c r="I129" s="119"/>
      <c r="J129" s="119"/>
      <c r="K129" s="119"/>
      <c r="L129" s="119"/>
      <c r="M129" s="119"/>
      <c r="N129" s="119"/>
      <c r="O129" s="119"/>
      <c r="P129" s="119"/>
      <c r="Q129" s="119"/>
      <c r="R129" s="119"/>
      <c r="S129" s="119"/>
      <c r="T129" s="119"/>
      <c r="U129" s="119"/>
      <c r="V129" s="102" t="str">
        <f t="shared" si="4"/>
        <v xml:space="preserve"> </v>
      </c>
      <c r="W129" s="103"/>
      <c r="X129" s="103"/>
      <c r="Y129" s="104"/>
      <c r="Z129" s="117" t="s">
        <v>110</v>
      </c>
      <c r="AL129" s="60" t="s">
        <v>110</v>
      </c>
    </row>
    <row r="130" spans="1:38" ht="15">
      <c r="A130" s="115" t="s">
        <v>498</v>
      </c>
      <c r="B130" s="115"/>
      <c r="C130" s="115"/>
      <c r="D130" s="119"/>
      <c r="E130" s="119"/>
      <c r="F130" s="119"/>
      <c r="G130" s="119"/>
      <c r="H130" s="119"/>
      <c r="I130" s="119"/>
      <c r="J130" s="119"/>
      <c r="K130" s="119"/>
      <c r="L130" s="119"/>
      <c r="M130" s="119"/>
      <c r="N130" s="119"/>
      <c r="O130" s="119"/>
      <c r="P130" s="119"/>
      <c r="Q130" s="119"/>
      <c r="R130" s="119"/>
      <c r="S130" s="119"/>
      <c r="T130" s="119"/>
      <c r="U130" s="119"/>
      <c r="V130" s="102" t="str">
        <f t="shared" si="4"/>
        <v xml:space="preserve"> </v>
      </c>
      <c r="W130" s="103"/>
      <c r="X130" s="103"/>
      <c r="Y130" s="104"/>
      <c r="Z130" s="117" t="s">
        <v>111</v>
      </c>
      <c r="AL130" s="60" t="s">
        <v>111</v>
      </c>
    </row>
    <row r="131" spans="1:38" ht="15">
      <c r="A131" s="115" t="s">
        <v>499</v>
      </c>
      <c r="B131" s="115"/>
      <c r="C131" s="115"/>
      <c r="D131" s="119"/>
      <c r="E131" s="119"/>
      <c r="F131" s="119"/>
      <c r="G131" s="119"/>
      <c r="H131" s="119"/>
      <c r="I131" s="119"/>
      <c r="J131" s="119"/>
      <c r="K131" s="119"/>
      <c r="L131" s="119"/>
      <c r="M131" s="119"/>
      <c r="N131" s="119"/>
      <c r="O131" s="119"/>
      <c r="P131" s="119"/>
      <c r="Q131" s="119"/>
      <c r="R131" s="119"/>
      <c r="S131" s="119"/>
      <c r="T131" s="119"/>
      <c r="U131" s="119"/>
      <c r="V131" s="102" t="str">
        <f t="shared" si="4"/>
        <v xml:space="preserve"> </v>
      </c>
      <c r="W131" s="103"/>
      <c r="X131" s="103"/>
      <c r="Y131" s="104"/>
      <c r="Z131" s="117" t="s">
        <v>112</v>
      </c>
      <c r="AL131" s="60" t="s">
        <v>112</v>
      </c>
    </row>
    <row r="132" spans="1:38" ht="15">
      <c r="A132" s="115" t="s">
        <v>500</v>
      </c>
      <c r="B132" s="115"/>
      <c r="C132" s="115"/>
      <c r="D132" s="119"/>
      <c r="E132" s="119"/>
      <c r="F132" s="119"/>
      <c r="G132" s="119"/>
      <c r="H132" s="119"/>
      <c r="I132" s="119"/>
      <c r="J132" s="119"/>
      <c r="K132" s="119"/>
      <c r="L132" s="119"/>
      <c r="M132" s="119"/>
      <c r="N132" s="119"/>
      <c r="O132" s="119"/>
      <c r="P132" s="119"/>
      <c r="Q132" s="119"/>
      <c r="R132" s="119"/>
      <c r="S132" s="119"/>
      <c r="T132" s="119"/>
      <c r="U132" s="119"/>
      <c r="V132" s="102" t="str">
        <f t="shared" si="4"/>
        <v xml:space="preserve"> </v>
      </c>
      <c r="W132" s="103"/>
      <c r="X132" s="103"/>
      <c r="Y132" s="104"/>
      <c r="Z132" s="117" t="s">
        <v>113</v>
      </c>
      <c r="AL132" s="60" t="s">
        <v>113</v>
      </c>
    </row>
    <row r="133" spans="1:38" ht="15">
      <c r="A133" s="115" t="s">
        <v>501</v>
      </c>
      <c r="B133" s="115"/>
      <c r="C133" s="115"/>
      <c r="D133" s="119"/>
      <c r="E133" s="119"/>
      <c r="F133" s="119"/>
      <c r="G133" s="119"/>
      <c r="H133" s="119"/>
      <c r="I133" s="119"/>
      <c r="J133" s="119"/>
      <c r="K133" s="119"/>
      <c r="L133" s="119"/>
      <c r="M133" s="119"/>
      <c r="N133" s="119"/>
      <c r="O133" s="119"/>
      <c r="P133" s="119"/>
      <c r="Q133" s="119"/>
      <c r="R133" s="119"/>
      <c r="S133" s="119"/>
      <c r="T133" s="119"/>
      <c r="U133" s="119"/>
      <c r="V133" s="102" t="str">
        <f t="shared" si="4"/>
        <v xml:space="preserve"> </v>
      </c>
      <c r="W133" s="103"/>
      <c r="X133" s="103"/>
      <c r="Y133" s="104"/>
      <c r="Z133" s="117" t="s">
        <v>114</v>
      </c>
      <c r="AL133" s="60" t="s">
        <v>114</v>
      </c>
    </row>
    <row r="134" spans="1:38" ht="15">
      <c r="A134" s="115" t="s">
        <v>502</v>
      </c>
      <c r="B134" s="115"/>
      <c r="C134" s="115"/>
      <c r="D134" s="119"/>
      <c r="E134" s="119"/>
      <c r="F134" s="119"/>
      <c r="G134" s="119"/>
      <c r="H134" s="119"/>
      <c r="I134" s="119"/>
      <c r="J134" s="119"/>
      <c r="K134" s="119"/>
      <c r="L134" s="119"/>
      <c r="M134" s="119"/>
      <c r="N134" s="119"/>
      <c r="O134" s="119"/>
      <c r="P134" s="119"/>
      <c r="Q134" s="119"/>
      <c r="R134" s="119"/>
      <c r="S134" s="119"/>
      <c r="T134" s="119"/>
      <c r="U134" s="119"/>
      <c r="V134" s="102" t="str">
        <f t="shared" si="4"/>
        <v xml:space="preserve"> </v>
      </c>
      <c r="W134" s="103"/>
      <c r="X134" s="103"/>
      <c r="Y134" s="104"/>
      <c r="Z134" s="117" t="s">
        <v>115</v>
      </c>
      <c r="AL134" s="60" t="s">
        <v>115</v>
      </c>
    </row>
    <row r="135" spans="1:38" ht="15">
      <c r="A135" s="115" t="s">
        <v>503</v>
      </c>
      <c r="B135" s="115"/>
      <c r="C135" s="115"/>
      <c r="D135" s="119"/>
      <c r="E135" s="119"/>
      <c r="F135" s="119"/>
      <c r="G135" s="119"/>
      <c r="H135" s="119"/>
      <c r="I135" s="119"/>
      <c r="J135" s="119"/>
      <c r="K135" s="119"/>
      <c r="L135" s="119"/>
      <c r="M135" s="119"/>
      <c r="N135" s="119"/>
      <c r="O135" s="119"/>
      <c r="P135" s="119"/>
      <c r="Q135" s="119"/>
      <c r="R135" s="119"/>
      <c r="S135" s="119"/>
      <c r="T135" s="119"/>
      <c r="U135" s="119"/>
      <c r="V135" s="102" t="str">
        <f t="shared" si="4"/>
        <v xml:space="preserve"> </v>
      </c>
      <c r="W135" s="103"/>
      <c r="X135" s="103"/>
      <c r="Y135" s="104"/>
      <c r="Z135" s="117" t="s">
        <v>116</v>
      </c>
      <c r="AL135" s="60" t="s">
        <v>116</v>
      </c>
    </row>
    <row r="136" spans="1:38" ht="15">
      <c r="A136" s="115" t="s">
        <v>504</v>
      </c>
      <c r="B136" s="115"/>
      <c r="C136" s="115"/>
      <c r="D136" s="119"/>
      <c r="E136" s="119"/>
      <c r="F136" s="119"/>
      <c r="G136" s="119"/>
      <c r="H136" s="119"/>
      <c r="I136" s="119"/>
      <c r="J136" s="119"/>
      <c r="K136" s="119"/>
      <c r="L136" s="119"/>
      <c r="M136" s="119"/>
      <c r="N136" s="119"/>
      <c r="O136" s="119"/>
      <c r="P136" s="119"/>
      <c r="Q136" s="119"/>
      <c r="R136" s="119"/>
      <c r="S136" s="119"/>
      <c r="T136" s="119"/>
      <c r="U136" s="119"/>
      <c r="V136" s="102" t="str">
        <f t="shared" ref="V136:V167" si="5">IF(ISBLANK(B136)," ",100-SUM(D136:U136))</f>
        <v xml:space="preserve"> </v>
      </c>
      <c r="W136" s="103"/>
      <c r="X136" s="103"/>
      <c r="Y136" s="104"/>
      <c r="Z136" s="117" t="s">
        <v>117</v>
      </c>
      <c r="AL136" s="60" t="s">
        <v>117</v>
      </c>
    </row>
    <row r="137" spans="1:38" ht="15">
      <c r="A137" s="115" t="s">
        <v>505</v>
      </c>
      <c r="B137" s="115"/>
      <c r="C137" s="115"/>
      <c r="D137" s="119"/>
      <c r="E137" s="119"/>
      <c r="F137" s="119"/>
      <c r="G137" s="119"/>
      <c r="H137" s="119"/>
      <c r="I137" s="119"/>
      <c r="J137" s="119"/>
      <c r="K137" s="119"/>
      <c r="L137" s="119"/>
      <c r="M137" s="119"/>
      <c r="N137" s="119"/>
      <c r="O137" s="119"/>
      <c r="P137" s="119"/>
      <c r="Q137" s="119"/>
      <c r="R137" s="119"/>
      <c r="S137" s="119"/>
      <c r="T137" s="119"/>
      <c r="U137" s="119"/>
      <c r="V137" s="102" t="str">
        <f t="shared" si="5"/>
        <v xml:space="preserve"> </v>
      </c>
      <c r="W137" s="103"/>
      <c r="X137" s="103"/>
      <c r="Y137" s="104"/>
      <c r="Z137" s="117" t="s">
        <v>118</v>
      </c>
      <c r="AL137" s="60" t="s">
        <v>118</v>
      </c>
    </row>
    <row r="138" spans="1:38" ht="15">
      <c r="A138" s="115" t="s">
        <v>506</v>
      </c>
      <c r="B138" s="115"/>
      <c r="C138" s="115"/>
      <c r="D138" s="119"/>
      <c r="E138" s="119"/>
      <c r="F138" s="119"/>
      <c r="G138" s="119"/>
      <c r="H138" s="119"/>
      <c r="I138" s="119"/>
      <c r="J138" s="119"/>
      <c r="K138" s="119"/>
      <c r="L138" s="119"/>
      <c r="M138" s="119"/>
      <c r="N138" s="119"/>
      <c r="O138" s="119"/>
      <c r="P138" s="119"/>
      <c r="Q138" s="119"/>
      <c r="R138" s="119"/>
      <c r="S138" s="119"/>
      <c r="T138" s="119"/>
      <c r="U138" s="119"/>
      <c r="V138" s="102" t="str">
        <f t="shared" si="5"/>
        <v xml:space="preserve"> </v>
      </c>
      <c r="W138" s="103"/>
      <c r="X138" s="103"/>
      <c r="Y138" s="104"/>
      <c r="Z138" s="117" t="s">
        <v>119</v>
      </c>
      <c r="AL138" s="60" t="s">
        <v>119</v>
      </c>
    </row>
    <row r="139" spans="1:38" ht="15">
      <c r="A139" s="115" t="s">
        <v>507</v>
      </c>
      <c r="B139" s="115"/>
      <c r="C139" s="115"/>
      <c r="D139" s="119"/>
      <c r="E139" s="119"/>
      <c r="F139" s="119"/>
      <c r="G139" s="119"/>
      <c r="H139" s="119"/>
      <c r="I139" s="119"/>
      <c r="J139" s="119"/>
      <c r="K139" s="119"/>
      <c r="L139" s="119"/>
      <c r="M139" s="119"/>
      <c r="N139" s="119"/>
      <c r="O139" s="119"/>
      <c r="P139" s="119"/>
      <c r="Q139" s="119"/>
      <c r="R139" s="119"/>
      <c r="S139" s="119"/>
      <c r="T139" s="119"/>
      <c r="U139" s="119"/>
      <c r="V139" s="102" t="str">
        <f t="shared" si="5"/>
        <v xml:space="preserve"> </v>
      </c>
      <c r="W139" s="103"/>
      <c r="X139" s="103"/>
      <c r="Y139" s="104"/>
      <c r="Z139" s="117" t="s">
        <v>120</v>
      </c>
      <c r="AL139" s="60" t="s">
        <v>120</v>
      </c>
    </row>
    <row r="140" spans="1:38" ht="15">
      <c r="A140" s="115" t="s">
        <v>508</v>
      </c>
      <c r="B140" s="115"/>
      <c r="C140" s="115"/>
      <c r="D140" s="119"/>
      <c r="E140" s="119"/>
      <c r="F140" s="119"/>
      <c r="G140" s="119"/>
      <c r="H140" s="119"/>
      <c r="I140" s="119"/>
      <c r="J140" s="119"/>
      <c r="K140" s="119"/>
      <c r="L140" s="119"/>
      <c r="M140" s="119"/>
      <c r="N140" s="119"/>
      <c r="O140" s="119"/>
      <c r="P140" s="119"/>
      <c r="Q140" s="119"/>
      <c r="R140" s="119"/>
      <c r="S140" s="119"/>
      <c r="T140" s="119"/>
      <c r="U140" s="119"/>
      <c r="V140" s="102" t="str">
        <f t="shared" si="5"/>
        <v xml:space="preserve"> </v>
      </c>
      <c r="W140" s="103"/>
      <c r="X140" s="103"/>
      <c r="Y140" s="104"/>
      <c r="Z140" s="117" t="s">
        <v>121</v>
      </c>
      <c r="AL140" s="60" t="s">
        <v>121</v>
      </c>
    </row>
    <row r="141" spans="1:38" ht="15">
      <c r="A141" s="115" t="s">
        <v>509</v>
      </c>
      <c r="B141" s="115"/>
      <c r="C141" s="115"/>
      <c r="D141" s="119"/>
      <c r="E141" s="119"/>
      <c r="F141" s="119"/>
      <c r="G141" s="119"/>
      <c r="H141" s="119"/>
      <c r="I141" s="119"/>
      <c r="J141" s="119"/>
      <c r="K141" s="119"/>
      <c r="L141" s="119"/>
      <c r="M141" s="119"/>
      <c r="N141" s="119"/>
      <c r="O141" s="119"/>
      <c r="P141" s="119"/>
      <c r="Q141" s="119"/>
      <c r="R141" s="119"/>
      <c r="S141" s="119"/>
      <c r="T141" s="119"/>
      <c r="U141" s="119"/>
      <c r="V141" s="102" t="str">
        <f t="shared" si="5"/>
        <v xml:space="preserve"> </v>
      </c>
      <c r="W141" s="103"/>
      <c r="X141" s="103"/>
      <c r="Y141" s="104"/>
      <c r="Z141" s="117" t="s">
        <v>122</v>
      </c>
      <c r="AL141" s="60" t="s">
        <v>122</v>
      </c>
    </row>
    <row r="142" spans="1:38" ht="15">
      <c r="A142" s="115" t="s">
        <v>510</v>
      </c>
      <c r="B142" s="115"/>
      <c r="C142" s="115"/>
      <c r="D142" s="119"/>
      <c r="E142" s="119"/>
      <c r="F142" s="119"/>
      <c r="G142" s="119"/>
      <c r="H142" s="119"/>
      <c r="I142" s="119"/>
      <c r="J142" s="119"/>
      <c r="K142" s="119"/>
      <c r="L142" s="119"/>
      <c r="M142" s="119"/>
      <c r="N142" s="119"/>
      <c r="O142" s="119"/>
      <c r="P142" s="119"/>
      <c r="Q142" s="119"/>
      <c r="R142" s="119"/>
      <c r="S142" s="119"/>
      <c r="T142" s="119"/>
      <c r="U142" s="119"/>
      <c r="V142" s="102" t="str">
        <f t="shared" si="5"/>
        <v xml:space="preserve"> </v>
      </c>
      <c r="W142" s="103"/>
      <c r="X142" s="103"/>
      <c r="Y142" s="104"/>
      <c r="Z142" s="117" t="s">
        <v>123</v>
      </c>
      <c r="AL142" s="60" t="s">
        <v>123</v>
      </c>
    </row>
    <row r="143" spans="1:38" ht="15">
      <c r="A143" s="115" t="s">
        <v>511</v>
      </c>
      <c r="B143" s="115"/>
      <c r="C143" s="115"/>
      <c r="D143" s="119"/>
      <c r="E143" s="119"/>
      <c r="F143" s="119"/>
      <c r="G143" s="119"/>
      <c r="H143" s="119"/>
      <c r="I143" s="119"/>
      <c r="J143" s="119"/>
      <c r="K143" s="119"/>
      <c r="L143" s="119"/>
      <c r="M143" s="119"/>
      <c r="N143" s="119"/>
      <c r="O143" s="119"/>
      <c r="P143" s="119"/>
      <c r="Q143" s="119"/>
      <c r="R143" s="119"/>
      <c r="S143" s="119"/>
      <c r="T143" s="119"/>
      <c r="U143" s="119"/>
      <c r="V143" s="102" t="str">
        <f t="shared" si="5"/>
        <v xml:space="preserve"> </v>
      </c>
      <c r="W143" s="103"/>
      <c r="X143" s="103"/>
      <c r="Y143" s="104"/>
      <c r="Z143" s="117" t="s">
        <v>124</v>
      </c>
      <c r="AL143" s="60" t="s">
        <v>124</v>
      </c>
    </row>
    <row r="144" spans="1:38" ht="15">
      <c r="A144" s="115" t="s">
        <v>512</v>
      </c>
      <c r="B144" s="115"/>
      <c r="C144" s="115"/>
      <c r="D144" s="119"/>
      <c r="E144" s="119"/>
      <c r="F144" s="119"/>
      <c r="G144" s="119"/>
      <c r="H144" s="119"/>
      <c r="I144" s="119"/>
      <c r="J144" s="119"/>
      <c r="K144" s="119"/>
      <c r="L144" s="119"/>
      <c r="M144" s="119"/>
      <c r="N144" s="119"/>
      <c r="O144" s="119"/>
      <c r="P144" s="119"/>
      <c r="Q144" s="119"/>
      <c r="R144" s="119"/>
      <c r="S144" s="119"/>
      <c r="T144" s="119"/>
      <c r="U144" s="119"/>
      <c r="V144" s="102" t="str">
        <f t="shared" si="5"/>
        <v xml:space="preserve"> </v>
      </c>
      <c r="W144" s="103"/>
      <c r="X144" s="103"/>
      <c r="Y144" s="104"/>
      <c r="Z144" s="117" t="s">
        <v>125</v>
      </c>
      <c r="AL144" s="60" t="s">
        <v>125</v>
      </c>
    </row>
    <row r="145" spans="1:38" ht="15">
      <c r="A145" s="115" t="s">
        <v>513</v>
      </c>
      <c r="B145" s="115"/>
      <c r="C145" s="115"/>
      <c r="D145" s="119"/>
      <c r="E145" s="119"/>
      <c r="F145" s="119"/>
      <c r="G145" s="119"/>
      <c r="H145" s="119"/>
      <c r="I145" s="119"/>
      <c r="J145" s="119"/>
      <c r="K145" s="119"/>
      <c r="L145" s="119"/>
      <c r="M145" s="119"/>
      <c r="N145" s="119"/>
      <c r="O145" s="119"/>
      <c r="P145" s="119"/>
      <c r="Q145" s="119"/>
      <c r="R145" s="119"/>
      <c r="S145" s="119"/>
      <c r="T145" s="119"/>
      <c r="U145" s="119"/>
      <c r="V145" s="102" t="str">
        <f t="shared" si="5"/>
        <v xml:space="preserve"> </v>
      </c>
      <c r="W145" s="103"/>
      <c r="X145" s="103"/>
      <c r="Y145" s="104"/>
      <c r="Z145" s="117" t="s">
        <v>126</v>
      </c>
      <c r="AL145" s="60" t="s">
        <v>126</v>
      </c>
    </row>
    <row r="146" spans="1:38" ht="15">
      <c r="A146" s="115" t="s">
        <v>514</v>
      </c>
      <c r="B146" s="115"/>
      <c r="C146" s="115"/>
      <c r="D146" s="119"/>
      <c r="E146" s="119"/>
      <c r="F146" s="119"/>
      <c r="G146" s="119"/>
      <c r="H146" s="119"/>
      <c r="I146" s="119"/>
      <c r="J146" s="119"/>
      <c r="K146" s="119"/>
      <c r="L146" s="119"/>
      <c r="M146" s="119"/>
      <c r="N146" s="119"/>
      <c r="O146" s="119"/>
      <c r="P146" s="119"/>
      <c r="Q146" s="119"/>
      <c r="R146" s="119"/>
      <c r="S146" s="119"/>
      <c r="T146" s="119"/>
      <c r="U146" s="119"/>
      <c r="V146" s="102" t="str">
        <f t="shared" si="5"/>
        <v xml:space="preserve"> </v>
      </c>
      <c r="W146" s="103"/>
      <c r="X146" s="103"/>
      <c r="Y146" s="104"/>
      <c r="Z146" s="117" t="s">
        <v>127</v>
      </c>
      <c r="AL146" s="60" t="s">
        <v>127</v>
      </c>
    </row>
    <row r="147" spans="1:38" ht="15">
      <c r="A147" s="115" t="s">
        <v>515</v>
      </c>
      <c r="B147" s="115"/>
      <c r="C147" s="115"/>
      <c r="D147" s="119"/>
      <c r="E147" s="119"/>
      <c r="F147" s="119"/>
      <c r="G147" s="119"/>
      <c r="H147" s="119"/>
      <c r="I147" s="119"/>
      <c r="J147" s="119"/>
      <c r="K147" s="119"/>
      <c r="L147" s="119"/>
      <c r="M147" s="119"/>
      <c r="N147" s="119"/>
      <c r="O147" s="119"/>
      <c r="P147" s="119"/>
      <c r="Q147" s="119"/>
      <c r="R147" s="119"/>
      <c r="S147" s="119"/>
      <c r="T147" s="119"/>
      <c r="U147" s="119"/>
      <c r="V147" s="102" t="str">
        <f t="shared" si="5"/>
        <v xml:space="preserve"> </v>
      </c>
      <c r="W147" s="103"/>
      <c r="X147" s="103"/>
      <c r="Y147" s="104"/>
      <c r="Z147" s="117" t="s">
        <v>128</v>
      </c>
      <c r="AL147" s="60" t="s">
        <v>128</v>
      </c>
    </row>
    <row r="148" spans="1:38" ht="15">
      <c r="A148" s="115" t="s">
        <v>516</v>
      </c>
      <c r="B148" s="115"/>
      <c r="C148" s="115"/>
      <c r="D148" s="119"/>
      <c r="E148" s="119"/>
      <c r="F148" s="119"/>
      <c r="G148" s="119"/>
      <c r="H148" s="119"/>
      <c r="I148" s="119"/>
      <c r="J148" s="119"/>
      <c r="K148" s="119"/>
      <c r="L148" s="119"/>
      <c r="M148" s="119"/>
      <c r="N148" s="119"/>
      <c r="O148" s="119"/>
      <c r="P148" s="119"/>
      <c r="Q148" s="119"/>
      <c r="R148" s="119"/>
      <c r="S148" s="119"/>
      <c r="T148" s="119"/>
      <c r="U148" s="119"/>
      <c r="V148" s="102" t="str">
        <f t="shared" si="5"/>
        <v xml:space="preserve"> </v>
      </c>
      <c r="W148" s="103"/>
      <c r="X148" s="103"/>
      <c r="Y148" s="104"/>
      <c r="Z148" s="117" t="s">
        <v>129</v>
      </c>
      <c r="AL148" s="60" t="s">
        <v>129</v>
      </c>
    </row>
    <row r="149" spans="1:38" ht="15">
      <c r="A149" s="115" t="s">
        <v>517</v>
      </c>
      <c r="B149" s="115"/>
      <c r="C149" s="115"/>
      <c r="D149" s="119"/>
      <c r="E149" s="119"/>
      <c r="F149" s="119"/>
      <c r="G149" s="119"/>
      <c r="H149" s="119"/>
      <c r="I149" s="119"/>
      <c r="J149" s="119"/>
      <c r="K149" s="119"/>
      <c r="L149" s="119"/>
      <c r="M149" s="119"/>
      <c r="N149" s="119"/>
      <c r="O149" s="119"/>
      <c r="P149" s="119"/>
      <c r="Q149" s="119"/>
      <c r="R149" s="119"/>
      <c r="S149" s="119"/>
      <c r="T149" s="119"/>
      <c r="U149" s="119"/>
      <c r="V149" s="102" t="str">
        <f t="shared" si="5"/>
        <v xml:space="preserve"> </v>
      </c>
      <c r="W149" s="103"/>
      <c r="X149" s="103"/>
      <c r="Y149" s="104"/>
      <c r="Z149" s="117" t="s">
        <v>130</v>
      </c>
      <c r="AL149" s="60" t="s">
        <v>130</v>
      </c>
    </row>
    <row r="150" spans="1:38" ht="15">
      <c r="A150" s="115" t="s">
        <v>518</v>
      </c>
      <c r="B150" s="115"/>
      <c r="C150" s="115"/>
      <c r="D150" s="119"/>
      <c r="E150" s="119"/>
      <c r="F150" s="119"/>
      <c r="G150" s="119"/>
      <c r="H150" s="119"/>
      <c r="I150" s="119"/>
      <c r="J150" s="119"/>
      <c r="K150" s="119"/>
      <c r="L150" s="119"/>
      <c r="M150" s="119"/>
      <c r="N150" s="119"/>
      <c r="O150" s="119"/>
      <c r="P150" s="119"/>
      <c r="Q150" s="119"/>
      <c r="R150" s="119"/>
      <c r="S150" s="119"/>
      <c r="T150" s="119"/>
      <c r="U150" s="119"/>
      <c r="V150" s="102" t="str">
        <f t="shared" si="5"/>
        <v xml:space="preserve"> </v>
      </c>
      <c r="W150" s="103"/>
      <c r="X150" s="103"/>
      <c r="Y150" s="104"/>
      <c r="Z150" s="117" t="s">
        <v>131</v>
      </c>
      <c r="AL150" s="60" t="s">
        <v>131</v>
      </c>
    </row>
    <row r="151" spans="1:38" ht="15">
      <c r="A151" s="115" t="s">
        <v>519</v>
      </c>
      <c r="B151" s="115"/>
      <c r="C151" s="115"/>
      <c r="D151" s="119"/>
      <c r="E151" s="119"/>
      <c r="F151" s="119"/>
      <c r="G151" s="119"/>
      <c r="H151" s="119"/>
      <c r="I151" s="119"/>
      <c r="J151" s="119"/>
      <c r="K151" s="119"/>
      <c r="L151" s="119"/>
      <c r="M151" s="119"/>
      <c r="N151" s="119"/>
      <c r="O151" s="119"/>
      <c r="P151" s="119"/>
      <c r="Q151" s="119"/>
      <c r="R151" s="119"/>
      <c r="S151" s="119"/>
      <c r="T151" s="119"/>
      <c r="U151" s="119"/>
      <c r="V151" s="102" t="str">
        <f t="shared" si="5"/>
        <v xml:space="preserve"> </v>
      </c>
      <c r="W151" s="103"/>
      <c r="X151" s="103"/>
      <c r="Y151" s="104"/>
      <c r="Z151" s="117" t="s">
        <v>132</v>
      </c>
      <c r="AL151" s="60" t="s">
        <v>132</v>
      </c>
    </row>
    <row r="152" spans="1:38" ht="15">
      <c r="A152" s="115" t="s">
        <v>520</v>
      </c>
      <c r="B152" s="115"/>
      <c r="C152" s="115"/>
      <c r="D152" s="119"/>
      <c r="E152" s="119"/>
      <c r="F152" s="119"/>
      <c r="G152" s="119"/>
      <c r="H152" s="119"/>
      <c r="I152" s="119"/>
      <c r="J152" s="119"/>
      <c r="K152" s="119"/>
      <c r="L152" s="119"/>
      <c r="M152" s="119"/>
      <c r="N152" s="119"/>
      <c r="O152" s="119"/>
      <c r="P152" s="119"/>
      <c r="Q152" s="119"/>
      <c r="R152" s="119"/>
      <c r="S152" s="119"/>
      <c r="T152" s="119"/>
      <c r="U152" s="119"/>
      <c r="V152" s="102" t="str">
        <f t="shared" si="5"/>
        <v xml:space="preserve"> </v>
      </c>
      <c r="W152" s="103"/>
      <c r="X152" s="103"/>
      <c r="Y152" s="104"/>
      <c r="Z152" s="117" t="s">
        <v>133</v>
      </c>
      <c r="AL152" s="60" t="s">
        <v>133</v>
      </c>
    </row>
    <row r="153" spans="1:38" ht="15">
      <c r="A153" s="115" t="s">
        <v>521</v>
      </c>
      <c r="B153" s="115"/>
      <c r="C153" s="115"/>
      <c r="D153" s="119"/>
      <c r="E153" s="119"/>
      <c r="F153" s="119"/>
      <c r="G153" s="119"/>
      <c r="H153" s="119"/>
      <c r="I153" s="119"/>
      <c r="J153" s="119"/>
      <c r="K153" s="119"/>
      <c r="L153" s="119"/>
      <c r="M153" s="119"/>
      <c r="N153" s="119"/>
      <c r="O153" s="119"/>
      <c r="P153" s="119"/>
      <c r="Q153" s="119"/>
      <c r="R153" s="119"/>
      <c r="S153" s="119"/>
      <c r="T153" s="119"/>
      <c r="U153" s="119"/>
      <c r="V153" s="102" t="str">
        <f t="shared" si="5"/>
        <v xml:space="preserve"> </v>
      </c>
      <c r="W153" s="103"/>
      <c r="X153" s="103"/>
      <c r="Y153" s="104"/>
      <c r="Z153" s="117" t="s">
        <v>134</v>
      </c>
      <c r="AL153" s="60" t="s">
        <v>134</v>
      </c>
    </row>
    <row r="154" spans="1:38" ht="15">
      <c r="A154" s="115" t="s">
        <v>522</v>
      </c>
      <c r="B154" s="115"/>
      <c r="C154" s="115"/>
      <c r="D154" s="119"/>
      <c r="E154" s="119"/>
      <c r="F154" s="119"/>
      <c r="G154" s="119"/>
      <c r="H154" s="119"/>
      <c r="I154" s="119"/>
      <c r="J154" s="119"/>
      <c r="K154" s="119"/>
      <c r="L154" s="119"/>
      <c r="M154" s="119"/>
      <c r="N154" s="119"/>
      <c r="O154" s="119"/>
      <c r="P154" s="119"/>
      <c r="Q154" s="119"/>
      <c r="R154" s="119"/>
      <c r="S154" s="119"/>
      <c r="T154" s="119"/>
      <c r="U154" s="119"/>
      <c r="V154" s="102" t="str">
        <f t="shared" si="5"/>
        <v xml:space="preserve"> </v>
      </c>
      <c r="W154" s="103"/>
      <c r="X154" s="103"/>
      <c r="Y154" s="104"/>
      <c r="Z154" s="117" t="s">
        <v>135</v>
      </c>
      <c r="AL154" s="60" t="s">
        <v>135</v>
      </c>
    </row>
    <row r="155" spans="1:38" ht="15">
      <c r="A155" s="115" t="s">
        <v>523</v>
      </c>
      <c r="B155" s="115"/>
      <c r="C155" s="115"/>
      <c r="D155" s="119"/>
      <c r="E155" s="119"/>
      <c r="F155" s="119"/>
      <c r="G155" s="119"/>
      <c r="H155" s="119"/>
      <c r="I155" s="119"/>
      <c r="J155" s="119"/>
      <c r="K155" s="119"/>
      <c r="L155" s="119"/>
      <c r="M155" s="119"/>
      <c r="N155" s="119"/>
      <c r="O155" s="119"/>
      <c r="P155" s="119"/>
      <c r="Q155" s="119"/>
      <c r="R155" s="119"/>
      <c r="S155" s="119"/>
      <c r="T155" s="119"/>
      <c r="U155" s="119"/>
      <c r="V155" s="102" t="str">
        <f t="shared" si="5"/>
        <v xml:space="preserve"> </v>
      </c>
      <c r="W155" s="103"/>
      <c r="X155" s="103"/>
      <c r="Y155" s="104"/>
      <c r="Z155" s="117" t="s">
        <v>136</v>
      </c>
      <c r="AL155" s="60" t="s">
        <v>136</v>
      </c>
    </row>
    <row r="156" spans="1:38" ht="15">
      <c r="A156" s="115" t="s">
        <v>524</v>
      </c>
      <c r="B156" s="115"/>
      <c r="C156" s="115"/>
      <c r="D156" s="119"/>
      <c r="E156" s="119"/>
      <c r="F156" s="119"/>
      <c r="G156" s="119"/>
      <c r="H156" s="119"/>
      <c r="I156" s="119"/>
      <c r="J156" s="119"/>
      <c r="K156" s="119"/>
      <c r="L156" s="119"/>
      <c r="M156" s="119"/>
      <c r="N156" s="119"/>
      <c r="O156" s="119"/>
      <c r="P156" s="119"/>
      <c r="Q156" s="119"/>
      <c r="R156" s="119"/>
      <c r="S156" s="119"/>
      <c r="T156" s="119"/>
      <c r="U156" s="119"/>
      <c r="V156" s="102" t="str">
        <f t="shared" si="5"/>
        <v xml:space="preserve"> </v>
      </c>
      <c r="W156" s="103"/>
      <c r="X156" s="103"/>
      <c r="Y156" s="104"/>
      <c r="Z156" s="117" t="s">
        <v>137</v>
      </c>
      <c r="AL156" s="60" t="s">
        <v>137</v>
      </c>
    </row>
    <row r="157" spans="1:38" ht="15">
      <c r="A157" s="115" t="s">
        <v>525</v>
      </c>
      <c r="B157" s="115"/>
      <c r="C157" s="115"/>
      <c r="D157" s="119"/>
      <c r="E157" s="119"/>
      <c r="F157" s="119"/>
      <c r="G157" s="119"/>
      <c r="H157" s="119"/>
      <c r="I157" s="119"/>
      <c r="J157" s="119"/>
      <c r="K157" s="119"/>
      <c r="L157" s="119"/>
      <c r="M157" s="119"/>
      <c r="N157" s="119"/>
      <c r="O157" s="119"/>
      <c r="P157" s="119"/>
      <c r="Q157" s="119"/>
      <c r="R157" s="119"/>
      <c r="S157" s="119"/>
      <c r="T157" s="119"/>
      <c r="U157" s="119"/>
      <c r="V157" s="102" t="str">
        <f t="shared" si="5"/>
        <v xml:space="preserve"> </v>
      </c>
      <c r="W157" s="103"/>
      <c r="X157" s="103"/>
      <c r="Y157" s="104"/>
      <c r="Z157" s="117" t="s">
        <v>138</v>
      </c>
      <c r="AL157" s="60" t="s">
        <v>138</v>
      </c>
    </row>
    <row r="158" spans="1:38" ht="15">
      <c r="A158" s="115" t="s">
        <v>526</v>
      </c>
      <c r="B158" s="115"/>
      <c r="C158" s="115"/>
      <c r="D158" s="119"/>
      <c r="E158" s="119"/>
      <c r="F158" s="119"/>
      <c r="G158" s="119"/>
      <c r="H158" s="119"/>
      <c r="I158" s="119"/>
      <c r="J158" s="119"/>
      <c r="K158" s="119"/>
      <c r="L158" s="119"/>
      <c r="M158" s="119"/>
      <c r="N158" s="119"/>
      <c r="O158" s="119"/>
      <c r="P158" s="119"/>
      <c r="Q158" s="119"/>
      <c r="R158" s="119"/>
      <c r="S158" s="119"/>
      <c r="T158" s="119"/>
      <c r="U158" s="119"/>
      <c r="V158" s="102" t="str">
        <f t="shared" si="5"/>
        <v xml:space="preserve"> </v>
      </c>
      <c r="W158" s="103"/>
      <c r="X158" s="103"/>
      <c r="Y158" s="104"/>
      <c r="Z158" s="117" t="s">
        <v>139</v>
      </c>
      <c r="AL158" s="60" t="s">
        <v>139</v>
      </c>
    </row>
    <row r="159" spans="1:38" ht="15">
      <c r="A159" s="115" t="s">
        <v>527</v>
      </c>
      <c r="B159" s="115"/>
      <c r="C159" s="115"/>
      <c r="D159" s="119"/>
      <c r="E159" s="119"/>
      <c r="F159" s="119"/>
      <c r="G159" s="119"/>
      <c r="H159" s="119"/>
      <c r="I159" s="119"/>
      <c r="J159" s="119"/>
      <c r="K159" s="119"/>
      <c r="L159" s="119"/>
      <c r="M159" s="119"/>
      <c r="N159" s="119"/>
      <c r="O159" s="119"/>
      <c r="P159" s="119"/>
      <c r="Q159" s="119"/>
      <c r="R159" s="119"/>
      <c r="S159" s="119"/>
      <c r="T159" s="119"/>
      <c r="U159" s="119"/>
      <c r="V159" s="102" t="str">
        <f t="shared" si="5"/>
        <v xml:space="preserve"> </v>
      </c>
      <c r="W159" s="103"/>
      <c r="X159" s="103"/>
      <c r="Y159" s="104"/>
      <c r="Z159" s="117" t="s">
        <v>140</v>
      </c>
      <c r="AL159" s="60" t="s">
        <v>140</v>
      </c>
    </row>
    <row r="160" spans="1:38" ht="15">
      <c r="A160" s="115" t="s">
        <v>528</v>
      </c>
      <c r="B160" s="115"/>
      <c r="C160" s="115"/>
      <c r="D160" s="119"/>
      <c r="E160" s="119"/>
      <c r="F160" s="119"/>
      <c r="G160" s="119"/>
      <c r="H160" s="119"/>
      <c r="I160" s="119"/>
      <c r="J160" s="119"/>
      <c r="K160" s="119"/>
      <c r="L160" s="119"/>
      <c r="M160" s="119"/>
      <c r="N160" s="119"/>
      <c r="O160" s="119"/>
      <c r="P160" s="119"/>
      <c r="Q160" s="119"/>
      <c r="R160" s="119"/>
      <c r="S160" s="119"/>
      <c r="T160" s="119"/>
      <c r="U160" s="119"/>
      <c r="V160" s="102" t="str">
        <f t="shared" si="5"/>
        <v xml:space="preserve"> </v>
      </c>
      <c r="W160" s="103"/>
      <c r="X160" s="103"/>
      <c r="Y160" s="104"/>
      <c r="Z160" s="117" t="s">
        <v>141</v>
      </c>
      <c r="AL160" s="60" t="s">
        <v>141</v>
      </c>
    </row>
    <row r="161" spans="1:38" ht="15">
      <c r="A161" s="115" t="s">
        <v>529</v>
      </c>
      <c r="B161" s="115"/>
      <c r="C161" s="115"/>
      <c r="D161" s="119"/>
      <c r="E161" s="119"/>
      <c r="F161" s="119"/>
      <c r="G161" s="119"/>
      <c r="H161" s="119"/>
      <c r="I161" s="119"/>
      <c r="J161" s="119"/>
      <c r="K161" s="119"/>
      <c r="L161" s="119"/>
      <c r="M161" s="119"/>
      <c r="N161" s="119"/>
      <c r="O161" s="119"/>
      <c r="P161" s="119"/>
      <c r="Q161" s="119"/>
      <c r="R161" s="119"/>
      <c r="S161" s="119"/>
      <c r="T161" s="119"/>
      <c r="U161" s="119"/>
      <c r="V161" s="102" t="str">
        <f t="shared" si="5"/>
        <v xml:space="preserve"> </v>
      </c>
      <c r="W161" s="103"/>
      <c r="X161" s="103"/>
      <c r="Y161" s="104"/>
      <c r="Z161" s="117" t="s">
        <v>142</v>
      </c>
      <c r="AL161" s="60" t="s">
        <v>142</v>
      </c>
    </row>
    <row r="162" spans="1:38" ht="15">
      <c r="A162" s="115" t="s">
        <v>530</v>
      </c>
      <c r="B162" s="115"/>
      <c r="C162" s="115"/>
      <c r="D162" s="119"/>
      <c r="E162" s="119"/>
      <c r="F162" s="119"/>
      <c r="G162" s="119"/>
      <c r="H162" s="119"/>
      <c r="I162" s="119"/>
      <c r="J162" s="119"/>
      <c r="K162" s="119"/>
      <c r="L162" s="119"/>
      <c r="M162" s="119"/>
      <c r="N162" s="119"/>
      <c r="O162" s="119"/>
      <c r="P162" s="119"/>
      <c r="Q162" s="119"/>
      <c r="R162" s="119"/>
      <c r="S162" s="119"/>
      <c r="T162" s="119"/>
      <c r="U162" s="119"/>
      <c r="V162" s="102" t="str">
        <f t="shared" si="5"/>
        <v xml:space="preserve"> </v>
      </c>
      <c r="W162" s="103"/>
      <c r="X162" s="103"/>
      <c r="Y162" s="104"/>
      <c r="Z162" s="117" t="s">
        <v>143</v>
      </c>
      <c r="AL162" s="60" t="s">
        <v>143</v>
      </c>
    </row>
    <row r="163" spans="1:38" ht="15">
      <c r="A163" s="115" t="s">
        <v>531</v>
      </c>
      <c r="B163" s="115"/>
      <c r="C163" s="115"/>
      <c r="D163" s="119"/>
      <c r="E163" s="119"/>
      <c r="F163" s="119"/>
      <c r="G163" s="119"/>
      <c r="H163" s="119"/>
      <c r="I163" s="119"/>
      <c r="J163" s="119"/>
      <c r="K163" s="119"/>
      <c r="L163" s="119"/>
      <c r="M163" s="119"/>
      <c r="N163" s="119"/>
      <c r="O163" s="119"/>
      <c r="P163" s="119"/>
      <c r="Q163" s="119"/>
      <c r="R163" s="119"/>
      <c r="S163" s="119"/>
      <c r="T163" s="119"/>
      <c r="U163" s="119"/>
      <c r="V163" s="102" t="str">
        <f t="shared" si="5"/>
        <v xml:space="preserve"> </v>
      </c>
      <c r="W163" s="103"/>
      <c r="X163" s="103"/>
      <c r="Y163" s="104"/>
      <c r="Z163" s="117" t="s">
        <v>144</v>
      </c>
      <c r="AL163" s="60" t="s">
        <v>144</v>
      </c>
    </row>
    <row r="164" spans="1:38" ht="15">
      <c r="A164" s="115" t="s">
        <v>532</v>
      </c>
      <c r="B164" s="115"/>
      <c r="C164" s="115"/>
      <c r="D164" s="119"/>
      <c r="E164" s="119"/>
      <c r="F164" s="119"/>
      <c r="G164" s="119"/>
      <c r="H164" s="119"/>
      <c r="I164" s="119"/>
      <c r="J164" s="119"/>
      <c r="K164" s="119"/>
      <c r="L164" s="119"/>
      <c r="M164" s="119"/>
      <c r="N164" s="119"/>
      <c r="O164" s="119"/>
      <c r="P164" s="119"/>
      <c r="Q164" s="119"/>
      <c r="R164" s="119"/>
      <c r="S164" s="119"/>
      <c r="T164" s="119"/>
      <c r="U164" s="119"/>
      <c r="V164" s="102" t="str">
        <f t="shared" si="5"/>
        <v xml:space="preserve"> </v>
      </c>
      <c r="W164" s="103"/>
      <c r="X164" s="103"/>
      <c r="Y164" s="104"/>
      <c r="Z164" s="117" t="s">
        <v>145</v>
      </c>
      <c r="AL164" s="60" t="s">
        <v>145</v>
      </c>
    </row>
    <row r="165" spans="1:38" ht="15">
      <c r="A165" s="115" t="s">
        <v>533</v>
      </c>
      <c r="B165" s="115"/>
      <c r="C165" s="115"/>
      <c r="D165" s="119"/>
      <c r="E165" s="119"/>
      <c r="F165" s="119"/>
      <c r="G165" s="119"/>
      <c r="H165" s="119"/>
      <c r="I165" s="119"/>
      <c r="J165" s="119"/>
      <c r="K165" s="119"/>
      <c r="L165" s="119"/>
      <c r="M165" s="119"/>
      <c r="N165" s="119"/>
      <c r="O165" s="119"/>
      <c r="P165" s="119"/>
      <c r="Q165" s="119"/>
      <c r="R165" s="119"/>
      <c r="S165" s="119"/>
      <c r="T165" s="119"/>
      <c r="U165" s="119"/>
      <c r="V165" s="102" t="str">
        <f t="shared" si="5"/>
        <v xml:space="preserve"> </v>
      </c>
      <c r="W165" s="103"/>
      <c r="X165" s="103"/>
      <c r="Y165" s="104"/>
      <c r="Z165" s="117" t="s">
        <v>146</v>
      </c>
      <c r="AL165" s="60" t="s">
        <v>146</v>
      </c>
    </row>
    <row r="166" spans="1:38" ht="15">
      <c r="A166" s="115" t="s">
        <v>534</v>
      </c>
      <c r="B166" s="115"/>
      <c r="C166" s="115"/>
      <c r="D166" s="119"/>
      <c r="E166" s="119"/>
      <c r="F166" s="119"/>
      <c r="G166" s="119"/>
      <c r="H166" s="119"/>
      <c r="I166" s="119"/>
      <c r="J166" s="119"/>
      <c r="K166" s="119"/>
      <c r="L166" s="119"/>
      <c r="M166" s="119"/>
      <c r="N166" s="119"/>
      <c r="O166" s="119"/>
      <c r="P166" s="119"/>
      <c r="Q166" s="119"/>
      <c r="R166" s="119"/>
      <c r="S166" s="119"/>
      <c r="T166" s="119"/>
      <c r="U166" s="119"/>
      <c r="V166" s="102" t="str">
        <f t="shared" si="5"/>
        <v xml:space="preserve"> </v>
      </c>
      <c r="W166" s="103"/>
      <c r="X166" s="103"/>
      <c r="Y166" s="104"/>
      <c r="Z166" s="117" t="s">
        <v>147</v>
      </c>
      <c r="AL166" s="60" t="s">
        <v>147</v>
      </c>
    </row>
    <row r="167" spans="1:38" ht="15">
      <c r="A167" s="115" t="s">
        <v>535</v>
      </c>
      <c r="B167" s="115"/>
      <c r="C167" s="115"/>
      <c r="D167" s="119"/>
      <c r="E167" s="119"/>
      <c r="F167" s="119"/>
      <c r="G167" s="119"/>
      <c r="H167" s="119"/>
      <c r="I167" s="119"/>
      <c r="J167" s="119"/>
      <c r="K167" s="119"/>
      <c r="L167" s="119"/>
      <c r="M167" s="119"/>
      <c r="N167" s="119"/>
      <c r="O167" s="119"/>
      <c r="P167" s="119"/>
      <c r="Q167" s="119"/>
      <c r="R167" s="119"/>
      <c r="S167" s="119"/>
      <c r="T167" s="119"/>
      <c r="U167" s="119"/>
      <c r="V167" s="102" t="str">
        <f t="shared" si="5"/>
        <v xml:space="preserve"> </v>
      </c>
      <c r="W167" s="103"/>
      <c r="X167" s="103"/>
      <c r="Y167" s="104"/>
      <c r="Z167" s="117" t="s">
        <v>148</v>
      </c>
      <c r="AL167" s="60" t="s">
        <v>148</v>
      </c>
    </row>
    <row r="168" spans="1:38" ht="15">
      <c r="A168" s="115" t="s">
        <v>536</v>
      </c>
      <c r="B168" s="115"/>
      <c r="C168" s="115"/>
      <c r="D168" s="119"/>
      <c r="E168" s="119"/>
      <c r="F168" s="119"/>
      <c r="G168" s="119"/>
      <c r="H168" s="119"/>
      <c r="I168" s="119"/>
      <c r="J168" s="119"/>
      <c r="K168" s="119"/>
      <c r="L168" s="119"/>
      <c r="M168" s="119"/>
      <c r="N168" s="119"/>
      <c r="O168" s="119"/>
      <c r="P168" s="119"/>
      <c r="Q168" s="119"/>
      <c r="R168" s="119"/>
      <c r="S168" s="119"/>
      <c r="T168" s="119"/>
      <c r="U168" s="119"/>
      <c r="V168" s="102" t="str">
        <f t="shared" ref="V168:V189" si="6">IF(ISBLANK(B168)," ",100-SUM(D168:U168))</f>
        <v xml:space="preserve"> </v>
      </c>
      <c r="W168" s="103"/>
      <c r="X168" s="103"/>
      <c r="Y168" s="104"/>
      <c r="Z168" s="117" t="s">
        <v>149</v>
      </c>
      <c r="AL168" s="60" t="s">
        <v>149</v>
      </c>
    </row>
    <row r="169" spans="1:38" ht="15">
      <c r="A169" s="115" t="s">
        <v>537</v>
      </c>
      <c r="B169" s="115"/>
      <c r="C169" s="115"/>
      <c r="D169" s="119"/>
      <c r="E169" s="119"/>
      <c r="F169" s="119"/>
      <c r="G169" s="119"/>
      <c r="H169" s="119"/>
      <c r="I169" s="119"/>
      <c r="J169" s="119"/>
      <c r="K169" s="119"/>
      <c r="L169" s="119"/>
      <c r="M169" s="119"/>
      <c r="N169" s="119"/>
      <c r="O169" s="119"/>
      <c r="P169" s="119"/>
      <c r="Q169" s="119"/>
      <c r="R169" s="119"/>
      <c r="S169" s="119"/>
      <c r="T169" s="119"/>
      <c r="U169" s="119"/>
      <c r="V169" s="102" t="str">
        <f t="shared" si="6"/>
        <v xml:space="preserve"> </v>
      </c>
      <c r="W169" s="103"/>
      <c r="X169" s="103"/>
      <c r="Y169" s="104"/>
      <c r="Z169" s="117" t="s">
        <v>150</v>
      </c>
      <c r="AL169" s="60" t="s">
        <v>150</v>
      </c>
    </row>
    <row r="170" spans="1:38" ht="15">
      <c r="A170" s="115" t="s">
        <v>538</v>
      </c>
      <c r="B170" s="115"/>
      <c r="C170" s="115"/>
      <c r="D170" s="119"/>
      <c r="E170" s="119"/>
      <c r="F170" s="119"/>
      <c r="G170" s="119"/>
      <c r="H170" s="119"/>
      <c r="I170" s="119"/>
      <c r="J170" s="119"/>
      <c r="K170" s="119"/>
      <c r="L170" s="119"/>
      <c r="M170" s="119"/>
      <c r="N170" s="119"/>
      <c r="O170" s="119"/>
      <c r="P170" s="119"/>
      <c r="Q170" s="119"/>
      <c r="R170" s="119"/>
      <c r="S170" s="119"/>
      <c r="T170" s="119"/>
      <c r="U170" s="119"/>
      <c r="V170" s="102" t="str">
        <f t="shared" si="6"/>
        <v xml:space="preserve"> </v>
      </c>
      <c r="W170" s="103"/>
      <c r="X170" s="103"/>
      <c r="Y170" s="104"/>
      <c r="Z170" s="117" t="s">
        <v>151</v>
      </c>
      <c r="AL170" s="60" t="s">
        <v>151</v>
      </c>
    </row>
    <row r="171" spans="1:38" ht="15">
      <c r="A171" s="115" t="s">
        <v>539</v>
      </c>
      <c r="B171" s="115"/>
      <c r="C171" s="115"/>
      <c r="D171" s="119"/>
      <c r="E171" s="119"/>
      <c r="F171" s="119"/>
      <c r="G171" s="119"/>
      <c r="H171" s="119"/>
      <c r="I171" s="119"/>
      <c r="J171" s="119"/>
      <c r="K171" s="119"/>
      <c r="L171" s="119"/>
      <c r="M171" s="119"/>
      <c r="N171" s="119"/>
      <c r="O171" s="119"/>
      <c r="P171" s="119"/>
      <c r="Q171" s="119"/>
      <c r="R171" s="119"/>
      <c r="S171" s="119"/>
      <c r="T171" s="119"/>
      <c r="U171" s="119"/>
      <c r="V171" s="102" t="str">
        <f t="shared" si="6"/>
        <v xml:space="preserve"> </v>
      </c>
      <c r="W171" s="103"/>
      <c r="X171" s="103"/>
      <c r="Y171" s="104"/>
      <c r="Z171" s="117" t="s">
        <v>152</v>
      </c>
      <c r="AL171" s="60" t="s">
        <v>152</v>
      </c>
    </row>
    <row r="172" spans="1:38" ht="15">
      <c r="A172" s="115" t="s">
        <v>540</v>
      </c>
      <c r="B172" s="115"/>
      <c r="C172" s="115"/>
      <c r="D172" s="119"/>
      <c r="E172" s="119"/>
      <c r="F172" s="119"/>
      <c r="G172" s="119"/>
      <c r="H172" s="119"/>
      <c r="I172" s="119"/>
      <c r="J172" s="119"/>
      <c r="K172" s="119"/>
      <c r="L172" s="119"/>
      <c r="M172" s="119"/>
      <c r="N172" s="119"/>
      <c r="O172" s="119"/>
      <c r="P172" s="119"/>
      <c r="Q172" s="119"/>
      <c r="R172" s="119"/>
      <c r="S172" s="119"/>
      <c r="T172" s="119"/>
      <c r="U172" s="119"/>
      <c r="V172" s="102" t="str">
        <f t="shared" si="6"/>
        <v xml:space="preserve"> </v>
      </c>
      <c r="W172" s="103"/>
      <c r="X172" s="103"/>
      <c r="Y172" s="104"/>
      <c r="Z172" s="117" t="s">
        <v>153</v>
      </c>
      <c r="AL172" s="60" t="s">
        <v>153</v>
      </c>
    </row>
    <row r="173" spans="1:38" ht="15">
      <c r="A173" s="115" t="s">
        <v>541</v>
      </c>
      <c r="B173" s="115"/>
      <c r="C173" s="115"/>
      <c r="D173" s="119"/>
      <c r="E173" s="119"/>
      <c r="F173" s="119"/>
      <c r="G173" s="119"/>
      <c r="H173" s="119"/>
      <c r="I173" s="119"/>
      <c r="J173" s="119"/>
      <c r="K173" s="119"/>
      <c r="L173" s="119"/>
      <c r="M173" s="119"/>
      <c r="N173" s="119"/>
      <c r="O173" s="119"/>
      <c r="P173" s="119"/>
      <c r="Q173" s="119"/>
      <c r="R173" s="119"/>
      <c r="S173" s="119"/>
      <c r="T173" s="119"/>
      <c r="U173" s="119"/>
      <c r="V173" s="102" t="str">
        <f t="shared" si="6"/>
        <v xml:space="preserve"> </v>
      </c>
      <c r="W173" s="103"/>
      <c r="X173" s="103"/>
      <c r="Y173" s="104"/>
      <c r="Z173" s="117" t="s">
        <v>154</v>
      </c>
      <c r="AL173" s="60" t="s">
        <v>154</v>
      </c>
    </row>
    <row r="174" spans="1:38" ht="15">
      <c r="A174" s="115" t="s">
        <v>542</v>
      </c>
      <c r="B174" s="115"/>
      <c r="C174" s="115"/>
      <c r="D174" s="119"/>
      <c r="E174" s="119"/>
      <c r="F174" s="119"/>
      <c r="G174" s="119"/>
      <c r="H174" s="119"/>
      <c r="I174" s="119"/>
      <c r="J174" s="119"/>
      <c r="K174" s="119"/>
      <c r="L174" s="119"/>
      <c r="M174" s="119"/>
      <c r="N174" s="119"/>
      <c r="O174" s="119"/>
      <c r="P174" s="119"/>
      <c r="Q174" s="119"/>
      <c r="R174" s="119"/>
      <c r="S174" s="119"/>
      <c r="T174" s="119"/>
      <c r="U174" s="119"/>
      <c r="V174" s="102" t="str">
        <f t="shared" si="6"/>
        <v xml:space="preserve"> </v>
      </c>
      <c r="W174" s="103"/>
      <c r="X174" s="103"/>
      <c r="Y174" s="104"/>
      <c r="Z174" s="117" t="s">
        <v>155</v>
      </c>
      <c r="AL174" s="60" t="s">
        <v>155</v>
      </c>
    </row>
    <row r="175" spans="1:38" ht="15">
      <c r="A175" s="115" t="s">
        <v>543</v>
      </c>
      <c r="B175" s="115"/>
      <c r="C175" s="115"/>
      <c r="D175" s="119"/>
      <c r="E175" s="119"/>
      <c r="F175" s="119"/>
      <c r="G175" s="119"/>
      <c r="H175" s="119"/>
      <c r="I175" s="119"/>
      <c r="J175" s="119"/>
      <c r="K175" s="119"/>
      <c r="L175" s="119"/>
      <c r="M175" s="119"/>
      <c r="N175" s="119"/>
      <c r="O175" s="119"/>
      <c r="P175" s="119"/>
      <c r="Q175" s="119"/>
      <c r="R175" s="119"/>
      <c r="S175" s="119"/>
      <c r="T175" s="119"/>
      <c r="U175" s="119"/>
      <c r="V175" s="102" t="str">
        <f t="shared" si="6"/>
        <v xml:space="preserve"> </v>
      </c>
      <c r="W175" s="103"/>
      <c r="X175" s="103"/>
      <c r="Y175" s="104"/>
      <c r="Z175" s="117" t="s">
        <v>156</v>
      </c>
      <c r="AL175" s="60" t="s">
        <v>156</v>
      </c>
    </row>
    <row r="176" spans="1:38" ht="15">
      <c r="A176" s="115" t="s">
        <v>544</v>
      </c>
      <c r="B176" s="115"/>
      <c r="C176" s="115"/>
      <c r="D176" s="119"/>
      <c r="E176" s="119"/>
      <c r="F176" s="119"/>
      <c r="G176" s="119"/>
      <c r="H176" s="119"/>
      <c r="I176" s="119"/>
      <c r="J176" s="119"/>
      <c r="K176" s="119"/>
      <c r="L176" s="119"/>
      <c r="M176" s="119"/>
      <c r="N176" s="119"/>
      <c r="O176" s="119"/>
      <c r="P176" s="119"/>
      <c r="Q176" s="119"/>
      <c r="R176" s="119"/>
      <c r="S176" s="119"/>
      <c r="T176" s="119"/>
      <c r="U176" s="119"/>
      <c r="V176" s="102" t="str">
        <f t="shared" si="6"/>
        <v xml:space="preserve"> </v>
      </c>
      <c r="W176" s="103"/>
      <c r="X176" s="103"/>
      <c r="Y176" s="104"/>
      <c r="Z176" s="117" t="s">
        <v>157</v>
      </c>
      <c r="AL176" s="60" t="s">
        <v>157</v>
      </c>
    </row>
    <row r="177" spans="1:38" ht="15">
      <c r="A177" s="115" t="s">
        <v>545</v>
      </c>
      <c r="B177" s="115"/>
      <c r="C177" s="115"/>
      <c r="D177" s="119"/>
      <c r="E177" s="119"/>
      <c r="F177" s="119"/>
      <c r="G177" s="119"/>
      <c r="H177" s="119"/>
      <c r="I177" s="119"/>
      <c r="J177" s="119"/>
      <c r="K177" s="119"/>
      <c r="L177" s="119"/>
      <c r="M177" s="119"/>
      <c r="N177" s="119"/>
      <c r="O177" s="119"/>
      <c r="P177" s="119"/>
      <c r="Q177" s="119"/>
      <c r="R177" s="119"/>
      <c r="S177" s="119"/>
      <c r="T177" s="119"/>
      <c r="U177" s="119"/>
      <c r="V177" s="102" t="str">
        <f t="shared" si="6"/>
        <v xml:space="preserve"> </v>
      </c>
      <c r="W177" s="103"/>
      <c r="X177" s="103"/>
      <c r="Y177" s="104"/>
      <c r="Z177" s="117" t="s">
        <v>158</v>
      </c>
      <c r="AL177" s="60" t="s">
        <v>158</v>
      </c>
    </row>
    <row r="178" spans="1:38" ht="15">
      <c r="A178" s="115" t="s">
        <v>546</v>
      </c>
      <c r="B178" s="115"/>
      <c r="C178" s="115"/>
      <c r="D178" s="119"/>
      <c r="E178" s="119"/>
      <c r="F178" s="119"/>
      <c r="G178" s="119"/>
      <c r="H178" s="119"/>
      <c r="I178" s="119"/>
      <c r="J178" s="119"/>
      <c r="K178" s="119"/>
      <c r="L178" s="119"/>
      <c r="M178" s="119"/>
      <c r="N178" s="119"/>
      <c r="O178" s="119"/>
      <c r="P178" s="119"/>
      <c r="Q178" s="119"/>
      <c r="R178" s="119"/>
      <c r="S178" s="119"/>
      <c r="T178" s="119"/>
      <c r="U178" s="119"/>
      <c r="V178" s="102" t="str">
        <f t="shared" si="6"/>
        <v xml:space="preserve"> </v>
      </c>
      <c r="W178" s="103"/>
      <c r="X178" s="103"/>
      <c r="Y178" s="104"/>
      <c r="Z178" s="117" t="s">
        <v>159</v>
      </c>
      <c r="AL178" s="60" t="s">
        <v>159</v>
      </c>
    </row>
    <row r="179" spans="1:38" ht="15">
      <c r="A179" s="115" t="s">
        <v>547</v>
      </c>
      <c r="B179" s="115"/>
      <c r="C179" s="115"/>
      <c r="D179" s="119"/>
      <c r="E179" s="119"/>
      <c r="F179" s="119"/>
      <c r="G179" s="119"/>
      <c r="H179" s="119"/>
      <c r="I179" s="119"/>
      <c r="J179" s="119"/>
      <c r="K179" s="119"/>
      <c r="L179" s="119"/>
      <c r="M179" s="119"/>
      <c r="N179" s="119"/>
      <c r="O179" s="119"/>
      <c r="P179" s="119"/>
      <c r="Q179" s="119"/>
      <c r="R179" s="119"/>
      <c r="S179" s="119"/>
      <c r="T179" s="119"/>
      <c r="U179" s="119"/>
      <c r="V179" s="102" t="str">
        <f t="shared" si="6"/>
        <v xml:space="preserve"> </v>
      </c>
      <c r="W179" s="103"/>
      <c r="X179" s="103"/>
      <c r="Y179" s="104"/>
      <c r="Z179" s="117" t="s">
        <v>160</v>
      </c>
      <c r="AL179" s="60" t="s">
        <v>160</v>
      </c>
    </row>
    <row r="180" spans="1:38" ht="15">
      <c r="A180" s="115" t="s">
        <v>548</v>
      </c>
      <c r="B180" s="115"/>
      <c r="C180" s="115"/>
      <c r="D180" s="119"/>
      <c r="E180" s="119"/>
      <c r="F180" s="119"/>
      <c r="G180" s="119"/>
      <c r="H180" s="119"/>
      <c r="I180" s="119"/>
      <c r="J180" s="119"/>
      <c r="K180" s="119"/>
      <c r="L180" s="119"/>
      <c r="M180" s="119"/>
      <c r="N180" s="119"/>
      <c r="O180" s="119"/>
      <c r="P180" s="119"/>
      <c r="Q180" s="119"/>
      <c r="R180" s="119"/>
      <c r="S180" s="119"/>
      <c r="T180" s="119"/>
      <c r="U180" s="119"/>
      <c r="V180" s="102" t="str">
        <f t="shared" si="6"/>
        <v xml:space="preserve"> </v>
      </c>
      <c r="W180" s="103"/>
      <c r="X180" s="103"/>
      <c r="Y180" s="104"/>
      <c r="Z180" s="117" t="s">
        <v>161</v>
      </c>
      <c r="AL180" s="60" t="s">
        <v>161</v>
      </c>
    </row>
    <row r="181" spans="1:38" ht="15">
      <c r="A181" s="115" t="s">
        <v>549</v>
      </c>
      <c r="B181" s="115"/>
      <c r="C181" s="115"/>
      <c r="D181" s="119"/>
      <c r="E181" s="119"/>
      <c r="F181" s="119"/>
      <c r="G181" s="119"/>
      <c r="H181" s="119"/>
      <c r="I181" s="119"/>
      <c r="J181" s="119"/>
      <c r="K181" s="119"/>
      <c r="L181" s="119"/>
      <c r="M181" s="119"/>
      <c r="N181" s="119"/>
      <c r="O181" s="119"/>
      <c r="P181" s="119"/>
      <c r="Q181" s="119"/>
      <c r="R181" s="119"/>
      <c r="S181" s="119"/>
      <c r="T181" s="119"/>
      <c r="U181" s="119"/>
      <c r="V181" s="102" t="str">
        <f t="shared" si="6"/>
        <v xml:space="preserve"> </v>
      </c>
      <c r="W181" s="103"/>
      <c r="X181" s="103"/>
      <c r="Y181" s="104"/>
      <c r="Z181" s="117" t="s">
        <v>162</v>
      </c>
      <c r="AL181" s="60" t="s">
        <v>162</v>
      </c>
    </row>
    <row r="182" spans="1:38" ht="15">
      <c r="A182" s="115" t="s">
        <v>550</v>
      </c>
      <c r="B182" s="115"/>
      <c r="C182" s="115"/>
      <c r="D182" s="119"/>
      <c r="E182" s="119"/>
      <c r="F182" s="119"/>
      <c r="G182" s="119"/>
      <c r="H182" s="119"/>
      <c r="I182" s="119"/>
      <c r="J182" s="119"/>
      <c r="K182" s="119"/>
      <c r="L182" s="119"/>
      <c r="M182" s="119"/>
      <c r="N182" s="119"/>
      <c r="O182" s="119"/>
      <c r="P182" s="119"/>
      <c r="Q182" s="119"/>
      <c r="R182" s="119"/>
      <c r="S182" s="119"/>
      <c r="T182" s="119"/>
      <c r="U182" s="119"/>
      <c r="V182" s="102" t="str">
        <f t="shared" si="6"/>
        <v xml:space="preserve"> </v>
      </c>
      <c r="W182" s="103"/>
      <c r="X182" s="103"/>
      <c r="Y182" s="104"/>
      <c r="Z182" s="117" t="s">
        <v>163</v>
      </c>
      <c r="AL182" s="60" t="s">
        <v>163</v>
      </c>
    </row>
    <row r="183" spans="1:38" ht="15">
      <c r="A183" s="115" t="s">
        <v>551</v>
      </c>
      <c r="B183" s="115"/>
      <c r="C183" s="115"/>
      <c r="D183" s="119"/>
      <c r="E183" s="119"/>
      <c r="F183" s="119"/>
      <c r="G183" s="119"/>
      <c r="H183" s="119"/>
      <c r="I183" s="119"/>
      <c r="J183" s="119"/>
      <c r="K183" s="119"/>
      <c r="L183" s="119"/>
      <c r="M183" s="119"/>
      <c r="N183" s="119"/>
      <c r="O183" s="119"/>
      <c r="P183" s="119"/>
      <c r="Q183" s="119"/>
      <c r="R183" s="119"/>
      <c r="S183" s="119"/>
      <c r="T183" s="119"/>
      <c r="U183" s="119"/>
      <c r="V183" s="102" t="str">
        <f t="shared" si="6"/>
        <v xml:space="preserve"> </v>
      </c>
      <c r="W183" s="103"/>
      <c r="X183" s="103"/>
      <c r="Y183" s="104"/>
      <c r="Z183" s="117" t="s">
        <v>164</v>
      </c>
      <c r="AL183" s="60" t="s">
        <v>164</v>
      </c>
    </row>
    <row r="184" spans="1:38" ht="15">
      <c r="A184" s="115" t="s">
        <v>552</v>
      </c>
      <c r="B184" s="115"/>
      <c r="C184" s="115"/>
      <c r="D184" s="119"/>
      <c r="E184" s="119"/>
      <c r="F184" s="119"/>
      <c r="G184" s="119"/>
      <c r="H184" s="119"/>
      <c r="I184" s="119"/>
      <c r="J184" s="119"/>
      <c r="K184" s="119"/>
      <c r="L184" s="119"/>
      <c r="M184" s="119"/>
      <c r="N184" s="119"/>
      <c r="O184" s="119"/>
      <c r="P184" s="119"/>
      <c r="Q184" s="119"/>
      <c r="R184" s="119"/>
      <c r="S184" s="119"/>
      <c r="T184" s="119"/>
      <c r="U184" s="119"/>
      <c r="V184" s="102" t="str">
        <f t="shared" si="6"/>
        <v xml:space="preserve"> </v>
      </c>
      <c r="W184" s="103"/>
      <c r="X184" s="103"/>
      <c r="Y184" s="104"/>
      <c r="Z184" s="117" t="s">
        <v>165</v>
      </c>
      <c r="AL184" s="60" t="s">
        <v>165</v>
      </c>
    </row>
    <row r="185" spans="1:38" ht="15">
      <c r="A185" s="115" t="s">
        <v>553</v>
      </c>
      <c r="B185" s="115"/>
      <c r="C185" s="115"/>
      <c r="D185" s="119"/>
      <c r="E185" s="119"/>
      <c r="F185" s="119"/>
      <c r="G185" s="119"/>
      <c r="H185" s="119"/>
      <c r="I185" s="119"/>
      <c r="J185" s="119"/>
      <c r="K185" s="119"/>
      <c r="L185" s="119"/>
      <c r="M185" s="119"/>
      <c r="N185" s="119"/>
      <c r="O185" s="119"/>
      <c r="P185" s="119"/>
      <c r="Q185" s="119"/>
      <c r="R185" s="119"/>
      <c r="S185" s="119"/>
      <c r="T185" s="119"/>
      <c r="U185" s="119"/>
      <c r="V185" s="102" t="str">
        <f t="shared" si="6"/>
        <v xml:space="preserve"> </v>
      </c>
      <c r="W185" s="103"/>
      <c r="X185" s="103"/>
      <c r="Y185" s="104"/>
      <c r="Z185" s="117" t="s">
        <v>166</v>
      </c>
      <c r="AL185" s="60" t="s">
        <v>166</v>
      </c>
    </row>
    <row r="186" spans="1:38" ht="15">
      <c r="A186" s="115" t="s">
        <v>554</v>
      </c>
      <c r="B186" s="115"/>
      <c r="C186" s="115"/>
      <c r="D186" s="119"/>
      <c r="E186" s="119"/>
      <c r="F186" s="119"/>
      <c r="G186" s="119"/>
      <c r="H186" s="119"/>
      <c r="I186" s="119"/>
      <c r="J186" s="119"/>
      <c r="K186" s="119"/>
      <c r="L186" s="119"/>
      <c r="M186" s="119"/>
      <c r="N186" s="119"/>
      <c r="O186" s="119"/>
      <c r="P186" s="119"/>
      <c r="Q186" s="119"/>
      <c r="R186" s="119"/>
      <c r="S186" s="119"/>
      <c r="T186" s="119"/>
      <c r="U186" s="119"/>
      <c r="V186" s="102" t="str">
        <f t="shared" si="6"/>
        <v xml:space="preserve"> </v>
      </c>
      <c r="W186" s="103"/>
      <c r="X186" s="103"/>
      <c r="Y186" s="104"/>
      <c r="Z186" s="117" t="s">
        <v>167</v>
      </c>
      <c r="AL186" s="60" t="s">
        <v>167</v>
      </c>
    </row>
    <row r="187" spans="1:38" ht="15">
      <c r="A187" s="115" t="s">
        <v>555</v>
      </c>
      <c r="B187" s="115"/>
      <c r="C187" s="115"/>
      <c r="D187" s="119"/>
      <c r="E187" s="119"/>
      <c r="F187" s="119"/>
      <c r="G187" s="119"/>
      <c r="H187" s="119"/>
      <c r="I187" s="119"/>
      <c r="J187" s="119"/>
      <c r="K187" s="119"/>
      <c r="L187" s="119"/>
      <c r="M187" s="119"/>
      <c r="N187" s="119"/>
      <c r="O187" s="119"/>
      <c r="P187" s="119"/>
      <c r="Q187" s="119"/>
      <c r="R187" s="119"/>
      <c r="S187" s="119"/>
      <c r="T187" s="119"/>
      <c r="U187" s="119"/>
      <c r="V187" s="102" t="str">
        <f t="shared" si="6"/>
        <v xml:space="preserve"> </v>
      </c>
      <c r="W187" s="103"/>
      <c r="X187" s="103"/>
      <c r="Y187" s="104"/>
      <c r="Z187" s="117" t="s">
        <v>168</v>
      </c>
      <c r="AL187" s="60" t="s">
        <v>168</v>
      </c>
    </row>
    <row r="188" spans="1:38" ht="15">
      <c r="A188" s="115" t="s">
        <v>556</v>
      </c>
      <c r="B188" s="115"/>
      <c r="C188" s="115"/>
      <c r="D188" s="119"/>
      <c r="E188" s="119"/>
      <c r="F188" s="119"/>
      <c r="G188" s="119"/>
      <c r="H188" s="119"/>
      <c r="I188" s="119"/>
      <c r="J188" s="119"/>
      <c r="K188" s="119"/>
      <c r="L188" s="119"/>
      <c r="M188" s="119"/>
      <c r="N188" s="119"/>
      <c r="O188" s="119"/>
      <c r="P188" s="119"/>
      <c r="Q188" s="119"/>
      <c r="R188" s="119"/>
      <c r="S188" s="119"/>
      <c r="T188" s="119"/>
      <c r="U188" s="119"/>
      <c r="V188" s="102" t="str">
        <f t="shared" si="6"/>
        <v xml:space="preserve"> </v>
      </c>
      <c r="W188" s="103"/>
      <c r="X188" s="103"/>
      <c r="Y188" s="104"/>
      <c r="Z188" s="117" t="s">
        <v>169</v>
      </c>
      <c r="AL188" s="60" t="s">
        <v>169</v>
      </c>
    </row>
    <row r="189" spans="1:38" ht="15">
      <c r="A189" s="115" t="s">
        <v>557</v>
      </c>
      <c r="B189" s="115"/>
      <c r="C189" s="115"/>
      <c r="D189" s="119"/>
      <c r="E189" s="119"/>
      <c r="F189" s="119"/>
      <c r="G189" s="119"/>
      <c r="H189" s="119"/>
      <c r="I189" s="119"/>
      <c r="J189" s="119"/>
      <c r="K189" s="119"/>
      <c r="L189" s="119"/>
      <c r="M189" s="119"/>
      <c r="N189" s="119"/>
      <c r="O189" s="119"/>
      <c r="P189" s="119"/>
      <c r="Q189" s="119"/>
      <c r="R189" s="119"/>
      <c r="S189" s="119"/>
      <c r="T189" s="119"/>
      <c r="U189" s="119"/>
      <c r="V189" s="102" t="str">
        <f t="shared" si="6"/>
        <v xml:space="preserve"> </v>
      </c>
      <c r="W189" s="103"/>
      <c r="X189" s="103"/>
      <c r="Y189" s="104"/>
      <c r="Z189" s="117" t="s">
        <v>170</v>
      </c>
      <c r="AL189" s="60" t="s">
        <v>170</v>
      </c>
    </row>
    <row r="190" spans="1:38" ht="45" customHeight="1">
      <c r="A190" s="108" t="s">
        <v>366</v>
      </c>
      <c r="B190" s="79"/>
      <c r="C190" s="79"/>
      <c r="D190" s="109"/>
      <c r="E190" s="109"/>
      <c r="F190" s="109"/>
      <c r="G190" s="109"/>
      <c r="H190" s="109"/>
      <c r="I190" s="109"/>
      <c r="J190" s="109"/>
      <c r="K190" s="109"/>
      <c r="L190" s="109"/>
      <c r="M190" s="109"/>
      <c r="N190" s="109"/>
      <c r="O190" s="109"/>
      <c r="P190" s="109"/>
      <c r="Q190" s="109"/>
      <c r="R190" s="109"/>
      <c r="S190" s="109"/>
      <c r="T190" s="109"/>
      <c r="U190" s="109"/>
      <c r="V190" s="109"/>
      <c r="W190" s="110"/>
      <c r="X190" s="110"/>
      <c r="Y190" s="110"/>
      <c r="Z190" s="117" t="s">
        <v>171</v>
      </c>
      <c r="AL190" s="60" t="s">
        <v>171</v>
      </c>
    </row>
    <row r="191" spans="1:38" ht="15">
      <c r="A191" s="115" t="s">
        <v>367</v>
      </c>
      <c r="B191" s="115"/>
      <c r="C191" s="115"/>
      <c r="D191" s="120"/>
      <c r="E191" s="120"/>
      <c r="F191" s="120"/>
      <c r="G191" s="120"/>
      <c r="H191" s="120"/>
      <c r="I191" s="120"/>
      <c r="J191" s="120"/>
      <c r="K191" s="120"/>
      <c r="L191" s="120"/>
      <c r="M191" s="120"/>
      <c r="N191" s="120"/>
      <c r="O191" s="120"/>
      <c r="P191" s="120"/>
      <c r="Q191" s="120"/>
      <c r="R191" s="120"/>
      <c r="S191" s="120"/>
      <c r="T191" s="120"/>
      <c r="U191" s="120"/>
      <c r="V191" s="111" t="str">
        <f>IF(ISBLANK(B191)," ",100-SUM(D191:U191))</f>
        <v xml:space="preserve"> </v>
      </c>
      <c r="W191" s="103"/>
      <c r="X191" s="103"/>
      <c r="Y191" s="104"/>
      <c r="Z191" s="117" t="s">
        <v>172</v>
      </c>
      <c r="AL191" s="60" t="s">
        <v>172</v>
      </c>
    </row>
    <row r="192" spans="1:38" ht="15">
      <c r="A192" s="115" t="s">
        <v>368</v>
      </c>
      <c r="B192" s="115"/>
      <c r="C192" s="115"/>
      <c r="D192" s="120"/>
      <c r="E192" s="120"/>
      <c r="F192" s="120"/>
      <c r="G192" s="120"/>
      <c r="H192" s="120"/>
      <c r="I192" s="120"/>
      <c r="J192" s="120"/>
      <c r="K192" s="120"/>
      <c r="L192" s="120"/>
      <c r="M192" s="120"/>
      <c r="N192" s="120"/>
      <c r="O192" s="120"/>
      <c r="P192" s="120"/>
      <c r="Q192" s="120"/>
      <c r="R192" s="120"/>
      <c r="S192" s="120"/>
      <c r="T192" s="120"/>
      <c r="U192" s="120"/>
      <c r="V192" s="111" t="str">
        <f>IF(ISBLANK(B192)," ",100-SUM(D192:U192))</f>
        <v xml:space="preserve"> </v>
      </c>
      <c r="W192" s="103"/>
      <c r="X192" s="103"/>
      <c r="Y192" s="104"/>
      <c r="Z192" s="117" t="s">
        <v>173</v>
      </c>
      <c r="AL192" s="60" t="s">
        <v>173</v>
      </c>
    </row>
    <row r="193" spans="1:38" ht="15">
      <c r="A193" s="115" t="s">
        <v>369</v>
      </c>
      <c r="B193" s="115"/>
      <c r="C193" s="115"/>
      <c r="D193" s="120"/>
      <c r="E193" s="120"/>
      <c r="F193" s="120"/>
      <c r="G193" s="120"/>
      <c r="H193" s="120"/>
      <c r="I193" s="120"/>
      <c r="J193" s="120"/>
      <c r="K193" s="120"/>
      <c r="L193" s="120"/>
      <c r="M193" s="120"/>
      <c r="N193" s="120"/>
      <c r="O193" s="120"/>
      <c r="P193" s="120"/>
      <c r="Q193" s="120"/>
      <c r="R193" s="120"/>
      <c r="S193" s="120"/>
      <c r="T193" s="120"/>
      <c r="U193" s="120"/>
      <c r="V193" s="111" t="str">
        <f>IF(ISBLANK(B193)," ",100-SUM(D193:U193))</f>
        <v xml:space="preserve"> </v>
      </c>
      <c r="W193" s="103"/>
      <c r="X193" s="103"/>
      <c r="Y193" s="104"/>
      <c r="Z193" s="117" t="s">
        <v>174</v>
      </c>
      <c r="AL193" s="60" t="s">
        <v>174</v>
      </c>
    </row>
    <row r="194" spans="1:38" ht="15">
      <c r="A194" s="115" t="s">
        <v>370</v>
      </c>
      <c r="B194" s="115"/>
      <c r="C194" s="115"/>
      <c r="D194" s="120"/>
      <c r="E194" s="120"/>
      <c r="F194" s="120"/>
      <c r="G194" s="120"/>
      <c r="H194" s="120"/>
      <c r="I194" s="120"/>
      <c r="J194" s="120"/>
      <c r="K194" s="120"/>
      <c r="L194" s="120"/>
      <c r="M194" s="120"/>
      <c r="N194" s="120"/>
      <c r="O194" s="120"/>
      <c r="P194" s="120"/>
      <c r="Q194" s="120"/>
      <c r="R194" s="120"/>
      <c r="S194" s="120"/>
      <c r="T194" s="120"/>
      <c r="U194" s="120"/>
      <c r="V194" s="111" t="str">
        <f>IF(ISBLANK(B194)," ",100-SUM(D194:U194))</f>
        <v xml:space="preserve"> </v>
      </c>
      <c r="W194" s="103"/>
      <c r="X194" s="103"/>
      <c r="Y194" s="104"/>
      <c r="Z194" s="117" t="s">
        <v>175</v>
      </c>
      <c r="AL194" s="60" t="s">
        <v>175</v>
      </c>
    </row>
    <row r="195" spans="1:38" ht="15">
      <c r="A195" s="115" t="s">
        <v>371</v>
      </c>
      <c r="B195" s="115"/>
      <c r="C195" s="115"/>
      <c r="D195" s="120"/>
      <c r="E195" s="120"/>
      <c r="F195" s="120"/>
      <c r="G195" s="120"/>
      <c r="H195" s="120"/>
      <c r="I195" s="120"/>
      <c r="J195" s="120"/>
      <c r="K195" s="120"/>
      <c r="L195" s="120"/>
      <c r="M195" s="120"/>
      <c r="N195" s="120"/>
      <c r="O195" s="120"/>
      <c r="P195" s="120"/>
      <c r="Q195" s="120"/>
      <c r="R195" s="120"/>
      <c r="S195" s="120"/>
      <c r="T195" s="120"/>
      <c r="U195" s="120"/>
      <c r="V195" s="111" t="str">
        <f>IF(ISBLANK(B195)," ",100-SUM(D195:U195))</f>
        <v xml:space="preserve"> </v>
      </c>
      <c r="W195" s="103"/>
      <c r="X195" s="103"/>
      <c r="Y195" s="104"/>
      <c r="Z195" s="117" t="s">
        <v>176</v>
      </c>
      <c r="AL195" s="60" t="s">
        <v>176</v>
      </c>
    </row>
    <row r="196" spans="1:38" ht="15">
      <c r="A196" s="115" t="s">
        <v>372</v>
      </c>
      <c r="B196" s="115"/>
      <c r="C196" s="115"/>
      <c r="D196" s="120"/>
      <c r="E196" s="120"/>
      <c r="F196" s="120"/>
      <c r="G196" s="120"/>
      <c r="H196" s="120"/>
      <c r="I196" s="120"/>
      <c r="J196" s="120"/>
      <c r="K196" s="120"/>
      <c r="L196" s="120"/>
      <c r="M196" s="120"/>
      <c r="N196" s="120"/>
      <c r="O196" s="120"/>
      <c r="P196" s="120"/>
      <c r="Q196" s="120"/>
      <c r="R196" s="120"/>
      <c r="S196" s="120"/>
      <c r="T196" s="120"/>
      <c r="U196" s="120"/>
      <c r="V196" s="111"/>
      <c r="W196" s="103"/>
      <c r="X196" s="103"/>
      <c r="Y196" s="104"/>
      <c r="Z196" s="117" t="s">
        <v>177</v>
      </c>
      <c r="AL196" s="60" t="s">
        <v>177</v>
      </c>
    </row>
    <row r="197" spans="1:38" ht="15">
      <c r="A197" s="115" t="s">
        <v>373</v>
      </c>
      <c r="B197" s="115"/>
      <c r="C197" s="115"/>
      <c r="D197" s="120"/>
      <c r="E197" s="120"/>
      <c r="F197" s="120"/>
      <c r="G197" s="120"/>
      <c r="H197" s="120"/>
      <c r="I197" s="120"/>
      <c r="J197" s="120"/>
      <c r="K197" s="120"/>
      <c r="L197" s="120"/>
      <c r="M197" s="120"/>
      <c r="N197" s="120"/>
      <c r="O197" s="120"/>
      <c r="P197" s="120"/>
      <c r="Q197" s="120"/>
      <c r="R197" s="120"/>
      <c r="S197" s="120"/>
      <c r="T197" s="120"/>
      <c r="U197" s="120"/>
      <c r="V197" s="111"/>
      <c r="W197" s="103"/>
      <c r="X197" s="103"/>
      <c r="Y197" s="104"/>
      <c r="Z197" s="117" t="s">
        <v>178</v>
      </c>
      <c r="AL197" s="60" t="s">
        <v>178</v>
      </c>
    </row>
    <row r="198" spans="1:38" ht="15">
      <c r="A198" s="115" t="s">
        <v>374</v>
      </c>
      <c r="B198" s="115"/>
      <c r="C198" s="115"/>
      <c r="D198" s="120"/>
      <c r="E198" s="120"/>
      <c r="F198" s="120"/>
      <c r="G198" s="120"/>
      <c r="H198" s="120"/>
      <c r="I198" s="120"/>
      <c r="J198" s="120"/>
      <c r="K198" s="120"/>
      <c r="L198" s="120"/>
      <c r="M198" s="120"/>
      <c r="N198" s="120"/>
      <c r="O198" s="120"/>
      <c r="P198" s="120"/>
      <c r="Q198" s="120"/>
      <c r="R198" s="120"/>
      <c r="S198" s="120"/>
      <c r="T198" s="120"/>
      <c r="U198" s="120"/>
      <c r="V198" s="111"/>
      <c r="W198" s="103"/>
      <c r="X198" s="103"/>
      <c r="Y198" s="104"/>
      <c r="Z198" s="117" t="s">
        <v>179</v>
      </c>
      <c r="AL198" s="60" t="s">
        <v>179</v>
      </c>
    </row>
    <row r="199" spans="1:38" ht="15">
      <c r="A199" s="115" t="s">
        <v>375</v>
      </c>
      <c r="B199" s="115"/>
      <c r="C199" s="115"/>
      <c r="D199" s="120"/>
      <c r="E199" s="120"/>
      <c r="F199" s="120"/>
      <c r="G199" s="120"/>
      <c r="H199" s="120"/>
      <c r="I199" s="120"/>
      <c r="J199" s="120"/>
      <c r="K199" s="120"/>
      <c r="L199" s="120"/>
      <c r="M199" s="120"/>
      <c r="N199" s="120"/>
      <c r="O199" s="120"/>
      <c r="P199" s="120"/>
      <c r="Q199" s="120"/>
      <c r="R199" s="120"/>
      <c r="S199" s="120"/>
      <c r="T199" s="120"/>
      <c r="U199" s="120"/>
      <c r="V199" s="111"/>
      <c r="W199" s="103"/>
      <c r="X199" s="103"/>
      <c r="Y199" s="104"/>
      <c r="Z199" s="117" t="s">
        <v>180</v>
      </c>
      <c r="AL199" s="60" t="s">
        <v>180</v>
      </c>
    </row>
    <row r="200" spans="1:38" ht="15">
      <c r="A200" s="115" t="s">
        <v>376</v>
      </c>
      <c r="B200" s="115"/>
      <c r="C200" s="115"/>
      <c r="D200" s="120"/>
      <c r="E200" s="120"/>
      <c r="F200" s="120"/>
      <c r="G200" s="120"/>
      <c r="H200" s="120"/>
      <c r="I200" s="120"/>
      <c r="J200" s="120"/>
      <c r="K200" s="120"/>
      <c r="L200" s="120"/>
      <c r="M200" s="120"/>
      <c r="N200" s="120"/>
      <c r="O200" s="120"/>
      <c r="P200" s="120"/>
      <c r="Q200" s="120"/>
      <c r="R200" s="120"/>
      <c r="S200" s="120"/>
      <c r="T200" s="120"/>
      <c r="U200" s="120"/>
      <c r="V200" s="111"/>
      <c r="W200" s="103"/>
      <c r="X200" s="103"/>
      <c r="Y200" s="104"/>
      <c r="Z200" s="117" t="s">
        <v>181</v>
      </c>
      <c r="AL200" s="60" t="s">
        <v>181</v>
      </c>
    </row>
    <row r="201" spans="1:38" ht="15">
      <c r="A201" s="115" t="s">
        <v>377</v>
      </c>
      <c r="B201" s="115"/>
      <c r="C201" s="115"/>
      <c r="D201" s="120"/>
      <c r="E201" s="120"/>
      <c r="F201" s="120"/>
      <c r="G201" s="120"/>
      <c r="H201" s="120"/>
      <c r="I201" s="120"/>
      <c r="J201" s="120"/>
      <c r="K201" s="120"/>
      <c r="L201" s="120"/>
      <c r="M201" s="120"/>
      <c r="N201" s="120"/>
      <c r="O201" s="120"/>
      <c r="P201" s="120"/>
      <c r="Q201" s="120"/>
      <c r="R201" s="120"/>
      <c r="S201" s="120"/>
      <c r="T201" s="120"/>
      <c r="U201" s="120"/>
      <c r="V201" s="111"/>
      <c r="W201" s="103"/>
      <c r="X201" s="103"/>
      <c r="Y201" s="104"/>
      <c r="Z201" s="117" t="s">
        <v>182</v>
      </c>
      <c r="AL201" s="60" t="s">
        <v>182</v>
      </c>
    </row>
    <row r="202" spans="1:38" ht="15">
      <c r="A202" s="115" t="s">
        <v>378</v>
      </c>
      <c r="B202" s="115"/>
      <c r="C202" s="115"/>
      <c r="D202" s="120"/>
      <c r="E202" s="120"/>
      <c r="F202" s="120"/>
      <c r="G202" s="120"/>
      <c r="H202" s="120"/>
      <c r="I202" s="120"/>
      <c r="J202" s="120"/>
      <c r="K202" s="120"/>
      <c r="L202" s="120"/>
      <c r="M202" s="120"/>
      <c r="N202" s="120"/>
      <c r="O202" s="120"/>
      <c r="P202" s="120"/>
      <c r="Q202" s="120"/>
      <c r="R202" s="120"/>
      <c r="S202" s="120"/>
      <c r="T202" s="120"/>
      <c r="U202" s="120"/>
      <c r="V202" s="111"/>
      <c r="W202" s="103"/>
      <c r="X202" s="103"/>
      <c r="Y202" s="104"/>
      <c r="Z202" s="117" t="s">
        <v>183</v>
      </c>
      <c r="AL202" s="60" t="s">
        <v>183</v>
      </c>
    </row>
    <row r="203" spans="1:38" ht="15">
      <c r="A203" s="115" t="s">
        <v>379</v>
      </c>
      <c r="B203" s="115"/>
      <c r="C203" s="115"/>
      <c r="D203" s="120"/>
      <c r="E203" s="120"/>
      <c r="F203" s="120"/>
      <c r="G203" s="120"/>
      <c r="H203" s="120"/>
      <c r="I203" s="120"/>
      <c r="J203" s="120"/>
      <c r="K203" s="120"/>
      <c r="L203" s="120"/>
      <c r="M203" s="120"/>
      <c r="N203" s="120"/>
      <c r="O203" s="120"/>
      <c r="P203" s="120"/>
      <c r="Q203" s="120"/>
      <c r="R203" s="120"/>
      <c r="S203" s="120"/>
      <c r="T203" s="120"/>
      <c r="U203" s="120"/>
      <c r="V203" s="111"/>
      <c r="W203" s="103"/>
      <c r="X203" s="103"/>
      <c r="Y203" s="104"/>
      <c r="Z203" s="117" t="s">
        <v>184</v>
      </c>
      <c r="AL203" s="60" t="s">
        <v>184</v>
      </c>
    </row>
    <row r="204" spans="1:38" ht="15">
      <c r="A204" s="115" t="s">
        <v>380</v>
      </c>
      <c r="B204" s="115"/>
      <c r="C204" s="115"/>
      <c r="D204" s="120"/>
      <c r="E204" s="120"/>
      <c r="F204" s="120"/>
      <c r="G204" s="120"/>
      <c r="H204" s="120"/>
      <c r="I204" s="120"/>
      <c r="J204" s="120"/>
      <c r="K204" s="120"/>
      <c r="L204" s="120"/>
      <c r="M204" s="120"/>
      <c r="N204" s="120"/>
      <c r="O204" s="120"/>
      <c r="P204" s="120"/>
      <c r="Q204" s="120"/>
      <c r="R204" s="120"/>
      <c r="S204" s="120"/>
      <c r="T204" s="120"/>
      <c r="U204" s="120"/>
      <c r="V204" s="111"/>
      <c r="W204" s="103"/>
      <c r="X204" s="103"/>
      <c r="Y204" s="104"/>
      <c r="Z204" s="117" t="s">
        <v>185</v>
      </c>
      <c r="AL204" s="60" t="s">
        <v>185</v>
      </c>
    </row>
    <row r="205" spans="1:38" ht="15">
      <c r="A205" s="115" t="s">
        <v>381</v>
      </c>
      <c r="B205" s="115"/>
      <c r="C205" s="115"/>
      <c r="D205" s="120"/>
      <c r="E205" s="120"/>
      <c r="F205" s="120"/>
      <c r="G205" s="120"/>
      <c r="H205" s="120"/>
      <c r="I205" s="120"/>
      <c r="J205" s="120"/>
      <c r="K205" s="120"/>
      <c r="L205" s="120"/>
      <c r="M205" s="120"/>
      <c r="N205" s="120"/>
      <c r="O205" s="120"/>
      <c r="P205" s="120"/>
      <c r="Q205" s="120"/>
      <c r="R205" s="120"/>
      <c r="S205" s="120"/>
      <c r="T205" s="120"/>
      <c r="U205" s="120"/>
      <c r="V205" s="111"/>
      <c r="W205" s="103"/>
      <c r="X205" s="103"/>
      <c r="Y205" s="104"/>
      <c r="Z205" s="117" t="s">
        <v>186</v>
      </c>
      <c r="AL205" s="60" t="s">
        <v>186</v>
      </c>
    </row>
    <row r="206" spans="1:38" ht="15">
      <c r="A206" s="115" t="s">
        <v>382</v>
      </c>
      <c r="B206" s="115"/>
      <c r="C206" s="115"/>
      <c r="D206" s="120"/>
      <c r="E206" s="120"/>
      <c r="F206" s="120"/>
      <c r="G206" s="120"/>
      <c r="H206" s="120"/>
      <c r="I206" s="120"/>
      <c r="J206" s="120"/>
      <c r="K206" s="120"/>
      <c r="L206" s="120"/>
      <c r="M206" s="120"/>
      <c r="N206" s="120"/>
      <c r="O206" s="120"/>
      <c r="P206" s="120"/>
      <c r="Q206" s="120"/>
      <c r="R206" s="120"/>
      <c r="S206" s="120"/>
      <c r="T206" s="120"/>
      <c r="U206" s="120"/>
      <c r="V206" s="111"/>
      <c r="W206" s="103"/>
      <c r="X206" s="103"/>
      <c r="Y206" s="104"/>
      <c r="Z206" s="117" t="s">
        <v>187</v>
      </c>
      <c r="AL206" s="60" t="s">
        <v>187</v>
      </c>
    </row>
    <row r="207" spans="1:38" ht="15">
      <c r="A207" s="115" t="s">
        <v>383</v>
      </c>
      <c r="B207" s="115"/>
      <c r="C207" s="115"/>
      <c r="D207" s="120"/>
      <c r="E207" s="120"/>
      <c r="F207" s="120"/>
      <c r="G207" s="120"/>
      <c r="H207" s="120"/>
      <c r="I207" s="120"/>
      <c r="J207" s="120"/>
      <c r="K207" s="120"/>
      <c r="L207" s="120"/>
      <c r="M207" s="120"/>
      <c r="N207" s="120"/>
      <c r="O207" s="120"/>
      <c r="P207" s="120"/>
      <c r="Q207" s="120"/>
      <c r="R207" s="120"/>
      <c r="S207" s="120"/>
      <c r="T207" s="120"/>
      <c r="U207" s="120"/>
      <c r="V207" s="111"/>
      <c r="W207" s="103"/>
      <c r="X207" s="103"/>
      <c r="Y207" s="104"/>
      <c r="Z207" s="117" t="s">
        <v>188</v>
      </c>
      <c r="AL207" s="60" t="s">
        <v>188</v>
      </c>
    </row>
    <row r="208" spans="1:38" ht="15">
      <c r="A208" s="115" t="s">
        <v>384</v>
      </c>
      <c r="B208" s="115"/>
      <c r="C208" s="115"/>
      <c r="D208" s="120"/>
      <c r="E208" s="120"/>
      <c r="F208" s="120"/>
      <c r="G208" s="120"/>
      <c r="H208" s="120"/>
      <c r="I208" s="120"/>
      <c r="J208" s="120"/>
      <c r="K208" s="120"/>
      <c r="L208" s="120"/>
      <c r="M208" s="120"/>
      <c r="N208" s="120"/>
      <c r="O208" s="120"/>
      <c r="P208" s="120"/>
      <c r="Q208" s="120"/>
      <c r="R208" s="120"/>
      <c r="S208" s="120"/>
      <c r="T208" s="120"/>
      <c r="U208" s="120"/>
      <c r="V208" s="111"/>
      <c r="W208" s="103"/>
      <c r="X208" s="103"/>
      <c r="Y208" s="104"/>
      <c r="Z208" s="117" t="s">
        <v>189</v>
      </c>
      <c r="AL208" s="60" t="s">
        <v>189</v>
      </c>
    </row>
    <row r="209" spans="1:38" ht="15">
      <c r="A209" s="115" t="s">
        <v>385</v>
      </c>
      <c r="B209" s="115"/>
      <c r="C209" s="115"/>
      <c r="D209" s="120"/>
      <c r="E209" s="120"/>
      <c r="F209" s="120"/>
      <c r="G209" s="120"/>
      <c r="H209" s="120"/>
      <c r="I209" s="120"/>
      <c r="J209" s="120"/>
      <c r="K209" s="120"/>
      <c r="L209" s="120"/>
      <c r="M209" s="120"/>
      <c r="N209" s="120"/>
      <c r="O209" s="120"/>
      <c r="P209" s="120"/>
      <c r="Q209" s="120"/>
      <c r="R209" s="120"/>
      <c r="S209" s="120"/>
      <c r="T209" s="120"/>
      <c r="U209" s="120"/>
      <c r="V209" s="111"/>
      <c r="W209" s="103"/>
      <c r="X209" s="103"/>
      <c r="Y209" s="104"/>
      <c r="Z209" s="117" t="s">
        <v>190</v>
      </c>
      <c r="AL209" s="60" t="s">
        <v>190</v>
      </c>
    </row>
    <row r="210" spans="1:38" ht="15">
      <c r="A210" s="115" t="s">
        <v>386</v>
      </c>
      <c r="B210" s="115"/>
      <c r="C210" s="115"/>
      <c r="D210" s="120"/>
      <c r="E210" s="120"/>
      <c r="F210" s="120"/>
      <c r="G210" s="120"/>
      <c r="H210" s="120"/>
      <c r="I210" s="120"/>
      <c r="J210" s="120"/>
      <c r="K210" s="120"/>
      <c r="L210" s="120"/>
      <c r="M210" s="120"/>
      <c r="N210" s="120"/>
      <c r="O210" s="120"/>
      <c r="P210" s="120"/>
      <c r="Q210" s="120"/>
      <c r="R210" s="120"/>
      <c r="S210" s="120"/>
      <c r="T210" s="120"/>
      <c r="U210" s="120"/>
      <c r="V210" s="111" t="str">
        <f t="shared" ref="V210:V240" si="7">IF(ISBLANK(B210)," ",100-SUM(D210:U210))</f>
        <v xml:space="preserve"> </v>
      </c>
      <c r="W210" s="103"/>
      <c r="X210" s="103"/>
      <c r="Y210" s="104"/>
      <c r="Z210" s="117" t="s">
        <v>191</v>
      </c>
      <c r="AL210" s="60" t="s">
        <v>191</v>
      </c>
    </row>
    <row r="211" spans="1:38" ht="15">
      <c r="A211" s="115" t="s">
        <v>558</v>
      </c>
      <c r="B211" s="115"/>
      <c r="C211" s="115"/>
      <c r="D211" s="120"/>
      <c r="E211" s="120"/>
      <c r="F211" s="120"/>
      <c r="G211" s="120"/>
      <c r="H211" s="120"/>
      <c r="I211" s="120"/>
      <c r="J211" s="120"/>
      <c r="K211" s="120"/>
      <c r="L211" s="120"/>
      <c r="M211" s="120"/>
      <c r="N211" s="120"/>
      <c r="O211" s="120"/>
      <c r="P211" s="120"/>
      <c r="Q211" s="120"/>
      <c r="R211" s="120"/>
      <c r="S211" s="120"/>
      <c r="T211" s="120"/>
      <c r="U211" s="120"/>
      <c r="V211" s="111" t="str">
        <f t="shared" si="7"/>
        <v xml:space="preserve"> </v>
      </c>
      <c r="W211" s="103"/>
      <c r="X211" s="103"/>
      <c r="Y211" s="104"/>
      <c r="Z211" s="117" t="s">
        <v>192</v>
      </c>
      <c r="AL211" s="60" t="s">
        <v>192</v>
      </c>
    </row>
    <row r="212" spans="1:38" ht="15">
      <c r="A212" s="115" t="s">
        <v>559</v>
      </c>
      <c r="B212" s="115"/>
      <c r="C212" s="115"/>
      <c r="D212" s="120"/>
      <c r="E212" s="120"/>
      <c r="F212" s="120"/>
      <c r="G212" s="120"/>
      <c r="H212" s="120"/>
      <c r="I212" s="120"/>
      <c r="J212" s="120"/>
      <c r="K212" s="120"/>
      <c r="L212" s="120"/>
      <c r="M212" s="120"/>
      <c r="N212" s="120"/>
      <c r="O212" s="120"/>
      <c r="P212" s="120"/>
      <c r="Q212" s="120"/>
      <c r="R212" s="120"/>
      <c r="S212" s="120"/>
      <c r="T212" s="120"/>
      <c r="U212" s="120"/>
      <c r="V212" s="111" t="str">
        <f t="shared" si="7"/>
        <v xml:space="preserve"> </v>
      </c>
      <c r="W212" s="103"/>
      <c r="X212" s="103"/>
      <c r="Y212" s="104"/>
      <c r="Z212" s="117" t="s">
        <v>193</v>
      </c>
      <c r="AL212" s="60" t="s">
        <v>193</v>
      </c>
    </row>
    <row r="213" spans="1:38" ht="15">
      <c r="A213" s="115" t="s">
        <v>560</v>
      </c>
      <c r="B213" s="115"/>
      <c r="C213" s="115"/>
      <c r="D213" s="120"/>
      <c r="E213" s="120"/>
      <c r="F213" s="120"/>
      <c r="G213" s="120"/>
      <c r="H213" s="120"/>
      <c r="I213" s="120"/>
      <c r="J213" s="120"/>
      <c r="K213" s="120"/>
      <c r="L213" s="120"/>
      <c r="M213" s="120"/>
      <c r="N213" s="120"/>
      <c r="O213" s="120"/>
      <c r="P213" s="120"/>
      <c r="Q213" s="120"/>
      <c r="R213" s="120"/>
      <c r="S213" s="120"/>
      <c r="T213" s="120"/>
      <c r="U213" s="120"/>
      <c r="V213" s="111" t="str">
        <f t="shared" si="7"/>
        <v xml:space="preserve"> </v>
      </c>
      <c r="W213" s="103"/>
      <c r="X213" s="103"/>
      <c r="Y213" s="104"/>
      <c r="Z213" s="117" t="s">
        <v>194</v>
      </c>
      <c r="AL213" s="60" t="s">
        <v>194</v>
      </c>
    </row>
    <row r="214" spans="1:38" ht="15">
      <c r="A214" s="115" t="s">
        <v>561</v>
      </c>
      <c r="B214" s="115"/>
      <c r="C214" s="115"/>
      <c r="D214" s="120"/>
      <c r="E214" s="120"/>
      <c r="F214" s="120"/>
      <c r="G214" s="120"/>
      <c r="H214" s="120"/>
      <c r="I214" s="120"/>
      <c r="J214" s="120"/>
      <c r="K214" s="120"/>
      <c r="L214" s="120"/>
      <c r="M214" s="120"/>
      <c r="N214" s="120"/>
      <c r="O214" s="120"/>
      <c r="P214" s="120"/>
      <c r="Q214" s="120"/>
      <c r="R214" s="120"/>
      <c r="S214" s="120"/>
      <c r="T214" s="120"/>
      <c r="U214" s="120"/>
      <c r="V214" s="111" t="str">
        <f t="shared" si="7"/>
        <v xml:space="preserve"> </v>
      </c>
      <c r="W214" s="103"/>
      <c r="X214" s="103"/>
      <c r="Y214" s="104"/>
      <c r="Z214" s="117" t="s">
        <v>195</v>
      </c>
      <c r="AL214" s="60" t="s">
        <v>195</v>
      </c>
    </row>
    <row r="215" spans="1:38" ht="15">
      <c r="A215" s="115" t="s">
        <v>562</v>
      </c>
      <c r="B215" s="115"/>
      <c r="C215" s="115"/>
      <c r="D215" s="120"/>
      <c r="E215" s="120"/>
      <c r="F215" s="120"/>
      <c r="G215" s="120"/>
      <c r="H215" s="120"/>
      <c r="I215" s="120"/>
      <c r="J215" s="120"/>
      <c r="K215" s="120"/>
      <c r="L215" s="120"/>
      <c r="M215" s="120"/>
      <c r="N215" s="120"/>
      <c r="O215" s="120"/>
      <c r="P215" s="120"/>
      <c r="Q215" s="120"/>
      <c r="R215" s="120"/>
      <c r="S215" s="120"/>
      <c r="T215" s="120"/>
      <c r="U215" s="120"/>
      <c r="V215" s="111" t="str">
        <f t="shared" si="7"/>
        <v xml:space="preserve"> </v>
      </c>
      <c r="W215" s="103"/>
      <c r="X215" s="103"/>
      <c r="Y215" s="104"/>
      <c r="Z215" s="117" t="s">
        <v>196</v>
      </c>
      <c r="AL215" s="60" t="s">
        <v>196</v>
      </c>
    </row>
    <row r="216" spans="1:38" ht="15">
      <c r="A216" s="115" t="s">
        <v>563</v>
      </c>
      <c r="B216" s="115"/>
      <c r="C216" s="115"/>
      <c r="D216" s="120"/>
      <c r="E216" s="120"/>
      <c r="F216" s="120"/>
      <c r="G216" s="120"/>
      <c r="H216" s="120"/>
      <c r="I216" s="120"/>
      <c r="J216" s="120"/>
      <c r="K216" s="120"/>
      <c r="L216" s="120"/>
      <c r="M216" s="120"/>
      <c r="N216" s="120"/>
      <c r="O216" s="120"/>
      <c r="P216" s="120"/>
      <c r="Q216" s="120"/>
      <c r="R216" s="120"/>
      <c r="S216" s="120"/>
      <c r="T216" s="120"/>
      <c r="U216" s="120"/>
      <c r="V216" s="111" t="str">
        <f t="shared" si="7"/>
        <v xml:space="preserve"> </v>
      </c>
      <c r="W216" s="103"/>
      <c r="X216" s="103"/>
      <c r="Y216" s="104"/>
      <c r="Z216" s="117" t="s">
        <v>197</v>
      </c>
      <c r="AL216" s="60" t="s">
        <v>197</v>
      </c>
    </row>
    <row r="217" spans="1:38" ht="15">
      <c r="A217" s="115" t="s">
        <v>564</v>
      </c>
      <c r="B217" s="115"/>
      <c r="C217" s="115"/>
      <c r="D217" s="120"/>
      <c r="E217" s="120"/>
      <c r="F217" s="120"/>
      <c r="G217" s="120"/>
      <c r="H217" s="120"/>
      <c r="I217" s="120"/>
      <c r="J217" s="120"/>
      <c r="K217" s="120"/>
      <c r="L217" s="120"/>
      <c r="M217" s="120"/>
      <c r="N217" s="120"/>
      <c r="O217" s="120"/>
      <c r="P217" s="120"/>
      <c r="Q217" s="120"/>
      <c r="R217" s="120"/>
      <c r="S217" s="120"/>
      <c r="T217" s="120"/>
      <c r="U217" s="120"/>
      <c r="V217" s="111" t="str">
        <f t="shared" si="7"/>
        <v xml:space="preserve"> </v>
      </c>
      <c r="W217" s="103"/>
      <c r="X217" s="103"/>
      <c r="Y217" s="104"/>
      <c r="Z217" s="117" t="s">
        <v>198</v>
      </c>
      <c r="AL217" s="60" t="s">
        <v>198</v>
      </c>
    </row>
    <row r="218" spans="1:38" ht="15">
      <c r="A218" s="115" t="s">
        <v>565</v>
      </c>
      <c r="B218" s="115"/>
      <c r="C218" s="115"/>
      <c r="D218" s="120"/>
      <c r="E218" s="120"/>
      <c r="F218" s="120"/>
      <c r="G218" s="120"/>
      <c r="H218" s="120"/>
      <c r="I218" s="120"/>
      <c r="J218" s="120"/>
      <c r="K218" s="120"/>
      <c r="L218" s="120"/>
      <c r="M218" s="120"/>
      <c r="N218" s="120"/>
      <c r="O218" s="120"/>
      <c r="P218" s="120"/>
      <c r="Q218" s="120"/>
      <c r="R218" s="120"/>
      <c r="S218" s="120"/>
      <c r="T218" s="120"/>
      <c r="U218" s="120"/>
      <c r="V218" s="111" t="str">
        <f t="shared" si="7"/>
        <v xml:space="preserve"> </v>
      </c>
      <c r="W218" s="103"/>
      <c r="X218" s="103"/>
      <c r="Y218" s="104"/>
      <c r="Z218" s="117" t="s">
        <v>199</v>
      </c>
      <c r="AL218" s="60" t="s">
        <v>199</v>
      </c>
    </row>
    <row r="219" spans="1:38" ht="15">
      <c r="A219" s="115" t="s">
        <v>566</v>
      </c>
      <c r="B219" s="115"/>
      <c r="C219" s="115"/>
      <c r="D219" s="120"/>
      <c r="E219" s="120"/>
      <c r="F219" s="120"/>
      <c r="G219" s="120"/>
      <c r="H219" s="120"/>
      <c r="I219" s="120"/>
      <c r="J219" s="120"/>
      <c r="K219" s="120"/>
      <c r="L219" s="120"/>
      <c r="M219" s="120"/>
      <c r="N219" s="120"/>
      <c r="O219" s="120"/>
      <c r="P219" s="120"/>
      <c r="Q219" s="120"/>
      <c r="R219" s="120"/>
      <c r="S219" s="120"/>
      <c r="T219" s="120"/>
      <c r="U219" s="120"/>
      <c r="V219" s="111" t="str">
        <f t="shared" si="7"/>
        <v xml:space="preserve"> </v>
      </c>
      <c r="W219" s="103"/>
      <c r="X219" s="103"/>
      <c r="Y219" s="104"/>
      <c r="Z219" s="117" t="s">
        <v>200</v>
      </c>
      <c r="AL219" s="60" t="s">
        <v>200</v>
      </c>
    </row>
    <row r="220" spans="1:38" ht="15">
      <c r="A220" s="115" t="s">
        <v>567</v>
      </c>
      <c r="B220" s="115"/>
      <c r="C220" s="115"/>
      <c r="D220" s="120"/>
      <c r="E220" s="120"/>
      <c r="F220" s="120"/>
      <c r="G220" s="120"/>
      <c r="H220" s="120"/>
      <c r="I220" s="120"/>
      <c r="J220" s="120"/>
      <c r="K220" s="120"/>
      <c r="L220" s="120"/>
      <c r="M220" s="120"/>
      <c r="N220" s="120"/>
      <c r="O220" s="120"/>
      <c r="P220" s="120"/>
      <c r="Q220" s="120"/>
      <c r="R220" s="120"/>
      <c r="S220" s="120"/>
      <c r="T220" s="120"/>
      <c r="U220" s="120"/>
      <c r="V220" s="111" t="str">
        <f t="shared" si="7"/>
        <v xml:space="preserve"> </v>
      </c>
      <c r="W220" s="103"/>
      <c r="X220" s="103"/>
      <c r="Y220" s="104"/>
      <c r="Z220" s="117" t="s">
        <v>201</v>
      </c>
      <c r="AL220" s="60" t="s">
        <v>201</v>
      </c>
    </row>
    <row r="221" spans="1:38" ht="15">
      <c r="A221" s="115" t="s">
        <v>568</v>
      </c>
      <c r="B221" s="115"/>
      <c r="C221" s="115"/>
      <c r="D221" s="120"/>
      <c r="E221" s="120"/>
      <c r="F221" s="120"/>
      <c r="G221" s="120"/>
      <c r="H221" s="120"/>
      <c r="I221" s="120"/>
      <c r="J221" s="120"/>
      <c r="K221" s="120"/>
      <c r="L221" s="120"/>
      <c r="M221" s="120"/>
      <c r="N221" s="120"/>
      <c r="O221" s="120"/>
      <c r="P221" s="120"/>
      <c r="Q221" s="120"/>
      <c r="R221" s="120"/>
      <c r="S221" s="120"/>
      <c r="T221" s="120"/>
      <c r="U221" s="120"/>
      <c r="V221" s="111" t="str">
        <f t="shared" si="7"/>
        <v xml:space="preserve"> </v>
      </c>
      <c r="W221" s="103"/>
      <c r="X221" s="103"/>
      <c r="Y221" s="104"/>
      <c r="Z221" s="117" t="s">
        <v>202</v>
      </c>
      <c r="AL221" s="60" t="s">
        <v>202</v>
      </c>
    </row>
    <row r="222" spans="1:38" ht="15">
      <c r="A222" s="115" t="s">
        <v>569</v>
      </c>
      <c r="B222" s="115"/>
      <c r="C222" s="115"/>
      <c r="D222" s="120"/>
      <c r="E222" s="120"/>
      <c r="F222" s="120"/>
      <c r="G222" s="120"/>
      <c r="H222" s="120"/>
      <c r="I222" s="120"/>
      <c r="J222" s="120"/>
      <c r="K222" s="120"/>
      <c r="L222" s="120"/>
      <c r="M222" s="120"/>
      <c r="N222" s="120"/>
      <c r="O222" s="120"/>
      <c r="P222" s="120"/>
      <c r="Q222" s="120"/>
      <c r="R222" s="120"/>
      <c r="S222" s="120"/>
      <c r="T222" s="120"/>
      <c r="U222" s="120"/>
      <c r="V222" s="111" t="str">
        <f t="shared" si="7"/>
        <v xml:space="preserve"> </v>
      </c>
      <c r="W222" s="103"/>
      <c r="X222" s="103"/>
      <c r="Y222" s="104"/>
      <c r="Z222" s="117" t="s">
        <v>203</v>
      </c>
      <c r="AL222" s="60" t="s">
        <v>203</v>
      </c>
    </row>
    <row r="223" spans="1:38" ht="15">
      <c r="A223" s="115" t="s">
        <v>570</v>
      </c>
      <c r="B223" s="115"/>
      <c r="C223" s="115"/>
      <c r="D223" s="120"/>
      <c r="E223" s="120"/>
      <c r="F223" s="120"/>
      <c r="G223" s="120"/>
      <c r="H223" s="120"/>
      <c r="I223" s="120"/>
      <c r="J223" s="120"/>
      <c r="K223" s="120"/>
      <c r="L223" s="120"/>
      <c r="M223" s="120"/>
      <c r="N223" s="120"/>
      <c r="O223" s="120"/>
      <c r="P223" s="120"/>
      <c r="Q223" s="120"/>
      <c r="R223" s="120"/>
      <c r="S223" s="120"/>
      <c r="T223" s="120"/>
      <c r="U223" s="120"/>
      <c r="V223" s="111" t="str">
        <f t="shared" si="7"/>
        <v xml:space="preserve"> </v>
      </c>
      <c r="W223" s="103"/>
      <c r="X223" s="103"/>
      <c r="Y223" s="104"/>
      <c r="Z223" s="117" t="s">
        <v>204</v>
      </c>
      <c r="AL223" s="60" t="s">
        <v>204</v>
      </c>
    </row>
    <row r="224" spans="1:38" ht="15">
      <c r="A224" s="115" t="s">
        <v>571</v>
      </c>
      <c r="B224" s="115"/>
      <c r="C224" s="115"/>
      <c r="D224" s="120"/>
      <c r="E224" s="120"/>
      <c r="F224" s="120"/>
      <c r="G224" s="120"/>
      <c r="H224" s="120"/>
      <c r="I224" s="120"/>
      <c r="J224" s="120"/>
      <c r="K224" s="120"/>
      <c r="L224" s="120"/>
      <c r="M224" s="120"/>
      <c r="N224" s="120"/>
      <c r="O224" s="120"/>
      <c r="P224" s="120"/>
      <c r="Q224" s="120"/>
      <c r="R224" s="120"/>
      <c r="S224" s="120"/>
      <c r="T224" s="120"/>
      <c r="U224" s="120"/>
      <c r="V224" s="111" t="str">
        <f t="shared" si="7"/>
        <v xml:space="preserve"> </v>
      </c>
      <c r="W224" s="103"/>
      <c r="X224" s="103"/>
      <c r="Y224" s="104"/>
      <c r="Z224" s="117" t="s">
        <v>205</v>
      </c>
      <c r="AL224" s="60" t="s">
        <v>205</v>
      </c>
    </row>
    <row r="225" spans="1:38" ht="15">
      <c r="A225" s="115" t="s">
        <v>572</v>
      </c>
      <c r="B225" s="115"/>
      <c r="C225" s="115"/>
      <c r="D225" s="120"/>
      <c r="E225" s="120"/>
      <c r="F225" s="120"/>
      <c r="G225" s="120"/>
      <c r="H225" s="120"/>
      <c r="I225" s="120"/>
      <c r="J225" s="120"/>
      <c r="K225" s="120"/>
      <c r="L225" s="120"/>
      <c r="M225" s="120"/>
      <c r="N225" s="120"/>
      <c r="O225" s="120"/>
      <c r="P225" s="120"/>
      <c r="Q225" s="120"/>
      <c r="R225" s="120"/>
      <c r="S225" s="120"/>
      <c r="T225" s="120"/>
      <c r="U225" s="120"/>
      <c r="V225" s="111" t="str">
        <f t="shared" si="7"/>
        <v xml:space="preserve"> </v>
      </c>
      <c r="W225" s="103"/>
      <c r="X225" s="103"/>
      <c r="Y225" s="104"/>
      <c r="Z225" s="117" t="s">
        <v>206</v>
      </c>
      <c r="AL225" s="60" t="s">
        <v>206</v>
      </c>
    </row>
    <row r="226" spans="1:38" ht="15">
      <c r="A226" s="115" t="s">
        <v>573</v>
      </c>
      <c r="B226" s="115"/>
      <c r="C226" s="115"/>
      <c r="D226" s="120"/>
      <c r="E226" s="120"/>
      <c r="F226" s="120"/>
      <c r="G226" s="120"/>
      <c r="H226" s="120"/>
      <c r="I226" s="120"/>
      <c r="J226" s="120"/>
      <c r="K226" s="120"/>
      <c r="L226" s="120"/>
      <c r="M226" s="120"/>
      <c r="N226" s="120"/>
      <c r="O226" s="120"/>
      <c r="P226" s="120"/>
      <c r="Q226" s="120"/>
      <c r="R226" s="120"/>
      <c r="S226" s="120"/>
      <c r="T226" s="120"/>
      <c r="U226" s="120"/>
      <c r="V226" s="111" t="str">
        <f t="shared" si="7"/>
        <v xml:space="preserve"> </v>
      </c>
      <c r="W226" s="103"/>
      <c r="X226" s="103"/>
      <c r="Y226" s="104"/>
      <c r="Z226" s="117" t="s">
        <v>207</v>
      </c>
      <c r="AL226" s="60" t="s">
        <v>207</v>
      </c>
    </row>
    <row r="227" spans="1:38" ht="15">
      <c r="A227" s="115" t="s">
        <v>574</v>
      </c>
      <c r="B227" s="115"/>
      <c r="C227" s="115"/>
      <c r="D227" s="120"/>
      <c r="E227" s="120"/>
      <c r="F227" s="120"/>
      <c r="G227" s="120"/>
      <c r="H227" s="120"/>
      <c r="I227" s="120"/>
      <c r="J227" s="120"/>
      <c r="K227" s="120"/>
      <c r="L227" s="120"/>
      <c r="M227" s="120"/>
      <c r="N227" s="120"/>
      <c r="O227" s="120"/>
      <c r="P227" s="120"/>
      <c r="Q227" s="120"/>
      <c r="R227" s="120"/>
      <c r="S227" s="120"/>
      <c r="T227" s="120"/>
      <c r="U227" s="120"/>
      <c r="V227" s="111" t="str">
        <f t="shared" si="7"/>
        <v xml:space="preserve"> </v>
      </c>
      <c r="W227" s="103"/>
      <c r="X227" s="103"/>
      <c r="Y227" s="104"/>
      <c r="Z227" s="117" t="s">
        <v>208</v>
      </c>
      <c r="AL227" s="60" t="s">
        <v>208</v>
      </c>
    </row>
    <row r="228" spans="1:38" ht="15">
      <c r="A228" s="115" t="s">
        <v>575</v>
      </c>
      <c r="B228" s="115"/>
      <c r="C228" s="115"/>
      <c r="D228" s="120"/>
      <c r="E228" s="120"/>
      <c r="F228" s="120"/>
      <c r="G228" s="120"/>
      <c r="H228" s="120"/>
      <c r="I228" s="120"/>
      <c r="J228" s="120"/>
      <c r="K228" s="120"/>
      <c r="L228" s="120"/>
      <c r="M228" s="120"/>
      <c r="N228" s="120"/>
      <c r="O228" s="120"/>
      <c r="P228" s="120"/>
      <c r="Q228" s="120"/>
      <c r="R228" s="120"/>
      <c r="S228" s="120"/>
      <c r="T228" s="120"/>
      <c r="U228" s="120"/>
      <c r="V228" s="111" t="str">
        <f t="shared" si="7"/>
        <v xml:space="preserve"> </v>
      </c>
      <c r="W228" s="103"/>
      <c r="X228" s="103"/>
      <c r="Y228" s="104"/>
      <c r="Z228" s="117" t="s">
        <v>209</v>
      </c>
      <c r="AL228" s="60" t="s">
        <v>209</v>
      </c>
    </row>
    <row r="229" spans="1:38" ht="15">
      <c r="A229" s="115" t="s">
        <v>576</v>
      </c>
      <c r="B229" s="115"/>
      <c r="C229" s="115"/>
      <c r="D229" s="120"/>
      <c r="E229" s="120"/>
      <c r="F229" s="120"/>
      <c r="G229" s="120"/>
      <c r="H229" s="120"/>
      <c r="I229" s="120"/>
      <c r="J229" s="120"/>
      <c r="K229" s="120"/>
      <c r="L229" s="120"/>
      <c r="M229" s="120"/>
      <c r="N229" s="120"/>
      <c r="O229" s="120"/>
      <c r="P229" s="120"/>
      <c r="Q229" s="120"/>
      <c r="R229" s="120"/>
      <c r="S229" s="120"/>
      <c r="T229" s="120"/>
      <c r="U229" s="120"/>
      <c r="V229" s="111" t="str">
        <f t="shared" si="7"/>
        <v xml:space="preserve"> </v>
      </c>
      <c r="W229" s="103"/>
      <c r="X229" s="103"/>
      <c r="Y229" s="104"/>
      <c r="Z229" s="117" t="s">
        <v>210</v>
      </c>
      <c r="AL229" s="60" t="s">
        <v>210</v>
      </c>
    </row>
    <row r="230" spans="1:38" ht="15">
      <c r="A230" s="115" t="s">
        <v>577</v>
      </c>
      <c r="B230" s="115"/>
      <c r="C230" s="115"/>
      <c r="D230" s="120"/>
      <c r="E230" s="120"/>
      <c r="F230" s="120"/>
      <c r="G230" s="120"/>
      <c r="H230" s="120"/>
      <c r="I230" s="120"/>
      <c r="J230" s="120"/>
      <c r="K230" s="120"/>
      <c r="L230" s="120"/>
      <c r="M230" s="120"/>
      <c r="N230" s="120"/>
      <c r="O230" s="120"/>
      <c r="P230" s="120"/>
      <c r="Q230" s="120"/>
      <c r="R230" s="120"/>
      <c r="S230" s="120"/>
      <c r="T230" s="120"/>
      <c r="U230" s="120"/>
      <c r="V230" s="111" t="str">
        <f t="shared" si="7"/>
        <v xml:space="preserve"> </v>
      </c>
      <c r="W230" s="103"/>
      <c r="X230" s="103"/>
      <c r="Y230" s="104"/>
      <c r="Z230" s="117" t="s">
        <v>211</v>
      </c>
      <c r="AL230" s="60" t="s">
        <v>211</v>
      </c>
    </row>
    <row r="231" spans="1:38" ht="15">
      <c r="A231" s="115" t="s">
        <v>578</v>
      </c>
      <c r="B231" s="115"/>
      <c r="C231" s="115"/>
      <c r="D231" s="120"/>
      <c r="E231" s="120"/>
      <c r="F231" s="120"/>
      <c r="G231" s="120"/>
      <c r="H231" s="120"/>
      <c r="I231" s="120"/>
      <c r="J231" s="120"/>
      <c r="K231" s="120"/>
      <c r="L231" s="120"/>
      <c r="M231" s="120"/>
      <c r="N231" s="120"/>
      <c r="O231" s="120"/>
      <c r="P231" s="120"/>
      <c r="Q231" s="120"/>
      <c r="R231" s="120"/>
      <c r="S231" s="120"/>
      <c r="T231" s="120"/>
      <c r="U231" s="120"/>
      <c r="V231" s="111" t="str">
        <f t="shared" si="7"/>
        <v xml:space="preserve"> </v>
      </c>
      <c r="W231" s="103"/>
      <c r="X231" s="103"/>
      <c r="Y231" s="104"/>
      <c r="Z231" s="117" t="s">
        <v>212</v>
      </c>
      <c r="AL231" s="60" t="s">
        <v>212</v>
      </c>
    </row>
    <row r="232" spans="1:38" ht="15">
      <c r="A232" s="115" t="s">
        <v>579</v>
      </c>
      <c r="B232" s="115"/>
      <c r="C232" s="115"/>
      <c r="D232" s="120"/>
      <c r="E232" s="120"/>
      <c r="F232" s="120"/>
      <c r="G232" s="120"/>
      <c r="H232" s="120"/>
      <c r="I232" s="120"/>
      <c r="J232" s="120"/>
      <c r="K232" s="120"/>
      <c r="L232" s="120"/>
      <c r="M232" s="120"/>
      <c r="N232" s="120"/>
      <c r="O232" s="120"/>
      <c r="P232" s="120"/>
      <c r="Q232" s="120"/>
      <c r="R232" s="120"/>
      <c r="S232" s="120"/>
      <c r="T232" s="120"/>
      <c r="U232" s="120"/>
      <c r="V232" s="111" t="str">
        <f t="shared" si="7"/>
        <v xml:space="preserve"> </v>
      </c>
      <c r="W232" s="103"/>
      <c r="X232" s="103"/>
      <c r="Y232" s="104"/>
      <c r="Z232" s="117" t="s">
        <v>213</v>
      </c>
      <c r="AL232" s="60" t="s">
        <v>213</v>
      </c>
    </row>
    <row r="233" spans="1:38" ht="15">
      <c r="A233" s="115" t="s">
        <v>580</v>
      </c>
      <c r="B233" s="115"/>
      <c r="C233" s="115"/>
      <c r="D233" s="120"/>
      <c r="E233" s="120"/>
      <c r="F233" s="120"/>
      <c r="G233" s="120"/>
      <c r="H233" s="120"/>
      <c r="I233" s="120"/>
      <c r="J233" s="120"/>
      <c r="K233" s="120"/>
      <c r="L233" s="120"/>
      <c r="M233" s="120"/>
      <c r="N233" s="120"/>
      <c r="O233" s="120"/>
      <c r="P233" s="120"/>
      <c r="Q233" s="120"/>
      <c r="R233" s="120"/>
      <c r="S233" s="120"/>
      <c r="T233" s="120"/>
      <c r="U233" s="120"/>
      <c r="V233" s="111" t="str">
        <f t="shared" si="7"/>
        <v xml:space="preserve"> </v>
      </c>
      <c r="W233" s="103"/>
      <c r="X233" s="103"/>
      <c r="Y233" s="104"/>
      <c r="Z233" s="117" t="s">
        <v>214</v>
      </c>
      <c r="AL233" s="60" t="s">
        <v>214</v>
      </c>
    </row>
    <row r="234" spans="1:38" ht="15">
      <c r="A234" s="115" t="s">
        <v>581</v>
      </c>
      <c r="B234" s="115"/>
      <c r="C234" s="115"/>
      <c r="D234" s="120"/>
      <c r="E234" s="120"/>
      <c r="F234" s="120"/>
      <c r="G234" s="120"/>
      <c r="H234" s="120"/>
      <c r="I234" s="120"/>
      <c r="J234" s="120"/>
      <c r="K234" s="120"/>
      <c r="L234" s="120"/>
      <c r="M234" s="120"/>
      <c r="N234" s="120"/>
      <c r="O234" s="120"/>
      <c r="P234" s="120"/>
      <c r="Q234" s="120"/>
      <c r="R234" s="120"/>
      <c r="S234" s="120"/>
      <c r="T234" s="120"/>
      <c r="U234" s="120"/>
      <c r="V234" s="111" t="str">
        <f t="shared" si="7"/>
        <v xml:space="preserve"> </v>
      </c>
      <c r="W234" s="103"/>
      <c r="X234" s="103"/>
      <c r="Y234" s="104"/>
      <c r="Z234" s="117" t="s">
        <v>215</v>
      </c>
      <c r="AL234" s="60" t="s">
        <v>215</v>
      </c>
    </row>
    <row r="235" spans="1:38" ht="15">
      <c r="A235" s="115" t="s">
        <v>582</v>
      </c>
      <c r="B235" s="115"/>
      <c r="C235" s="115"/>
      <c r="D235" s="120"/>
      <c r="E235" s="120"/>
      <c r="F235" s="120"/>
      <c r="G235" s="120"/>
      <c r="H235" s="120"/>
      <c r="I235" s="120"/>
      <c r="J235" s="120"/>
      <c r="K235" s="120"/>
      <c r="L235" s="120"/>
      <c r="M235" s="120"/>
      <c r="N235" s="120"/>
      <c r="O235" s="120"/>
      <c r="P235" s="120"/>
      <c r="Q235" s="120"/>
      <c r="R235" s="120"/>
      <c r="S235" s="120"/>
      <c r="T235" s="120"/>
      <c r="U235" s="120"/>
      <c r="V235" s="111" t="str">
        <f t="shared" si="7"/>
        <v xml:space="preserve"> </v>
      </c>
      <c r="W235" s="103"/>
      <c r="X235" s="103"/>
      <c r="Y235" s="104"/>
      <c r="Z235" s="117" t="s">
        <v>216</v>
      </c>
      <c r="AL235" s="60" t="s">
        <v>216</v>
      </c>
    </row>
    <row r="236" spans="1:38" ht="15">
      <c r="A236" s="115" t="s">
        <v>583</v>
      </c>
      <c r="B236" s="115"/>
      <c r="C236" s="115"/>
      <c r="D236" s="120"/>
      <c r="E236" s="120"/>
      <c r="F236" s="120"/>
      <c r="G236" s="120"/>
      <c r="H236" s="120"/>
      <c r="I236" s="120"/>
      <c r="J236" s="120"/>
      <c r="K236" s="120"/>
      <c r="L236" s="120"/>
      <c r="M236" s="120"/>
      <c r="N236" s="120"/>
      <c r="O236" s="120"/>
      <c r="P236" s="120"/>
      <c r="Q236" s="120"/>
      <c r="R236" s="120"/>
      <c r="S236" s="120"/>
      <c r="T236" s="120"/>
      <c r="U236" s="120"/>
      <c r="V236" s="111" t="str">
        <f t="shared" si="7"/>
        <v xml:space="preserve"> </v>
      </c>
      <c r="W236" s="103"/>
      <c r="X236" s="103"/>
      <c r="Y236" s="104"/>
      <c r="Z236" s="117" t="s">
        <v>217</v>
      </c>
      <c r="AL236" s="60" t="s">
        <v>217</v>
      </c>
    </row>
    <row r="237" spans="1:38" ht="15">
      <c r="A237" s="115" t="s">
        <v>584</v>
      </c>
      <c r="B237" s="115"/>
      <c r="C237" s="115"/>
      <c r="D237" s="120"/>
      <c r="E237" s="120"/>
      <c r="F237" s="120"/>
      <c r="G237" s="120"/>
      <c r="H237" s="120"/>
      <c r="I237" s="120"/>
      <c r="J237" s="120"/>
      <c r="K237" s="120"/>
      <c r="L237" s="120"/>
      <c r="M237" s="120"/>
      <c r="N237" s="120"/>
      <c r="O237" s="120"/>
      <c r="P237" s="120"/>
      <c r="Q237" s="120"/>
      <c r="R237" s="120"/>
      <c r="S237" s="120"/>
      <c r="T237" s="120"/>
      <c r="U237" s="120"/>
      <c r="V237" s="111" t="str">
        <f t="shared" si="7"/>
        <v xml:space="preserve"> </v>
      </c>
      <c r="W237" s="103"/>
      <c r="X237" s="103"/>
      <c r="Y237" s="104"/>
      <c r="Z237" s="117" t="s">
        <v>218</v>
      </c>
      <c r="AL237" s="60" t="s">
        <v>218</v>
      </c>
    </row>
    <row r="238" spans="1:38" ht="15">
      <c r="A238" s="115" t="s">
        <v>585</v>
      </c>
      <c r="B238" s="115"/>
      <c r="C238" s="115"/>
      <c r="D238" s="120"/>
      <c r="E238" s="120"/>
      <c r="F238" s="120"/>
      <c r="G238" s="120"/>
      <c r="H238" s="120"/>
      <c r="I238" s="120"/>
      <c r="J238" s="120"/>
      <c r="K238" s="120"/>
      <c r="L238" s="120"/>
      <c r="M238" s="120"/>
      <c r="N238" s="120"/>
      <c r="O238" s="120"/>
      <c r="P238" s="120"/>
      <c r="Q238" s="120"/>
      <c r="R238" s="120"/>
      <c r="S238" s="120"/>
      <c r="T238" s="120"/>
      <c r="U238" s="120"/>
      <c r="V238" s="111" t="str">
        <f t="shared" si="7"/>
        <v xml:space="preserve"> </v>
      </c>
      <c r="W238" s="103"/>
      <c r="X238" s="103"/>
      <c r="Y238" s="104"/>
      <c r="Z238" s="117" t="s">
        <v>219</v>
      </c>
      <c r="AL238" s="60" t="s">
        <v>219</v>
      </c>
    </row>
    <row r="239" spans="1:38" ht="15">
      <c r="A239" s="115" t="s">
        <v>586</v>
      </c>
      <c r="B239" s="115"/>
      <c r="C239" s="115"/>
      <c r="D239" s="120"/>
      <c r="E239" s="120"/>
      <c r="F239" s="120"/>
      <c r="G239" s="120"/>
      <c r="H239" s="120"/>
      <c r="I239" s="120"/>
      <c r="J239" s="120"/>
      <c r="K239" s="120"/>
      <c r="L239" s="120"/>
      <c r="M239" s="120"/>
      <c r="N239" s="120"/>
      <c r="O239" s="120"/>
      <c r="P239" s="120"/>
      <c r="Q239" s="120"/>
      <c r="R239" s="120"/>
      <c r="S239" s="120"/>
      <c r="T239" s="120"/>
      <c r="U239" s="120"/>
      <c r="V239" s="111" t="str">
        <f t="shared" si="7"/>
        <v xml:space="preserve"> </v>
      </c>
      <c r="W239" s="103"/>
      <c r="X239" s="103"/>
      <c r="Y239" s="104"/>
      <c r="Z239" s="117" t="s">
        <v>220</v>
      </c>
      <c r="AL239" s="60" t="s">
        <v>220</v>
      </c>
    </row>
    <row r="240" spans="1:38" ht="15">
      <c r="A240" s="115" t="s">
        <v>587</v>
      </c>
      <c r="B240" s="115"/>
      <c r="C240" s="115"/>
      <c r="D240" s="120"/>
      <c r="E240" s="120"/>
      <c r="F240" s="120"/>
      <c r="G240" s="120"/>
      <c r="H240" s="120"/>
      <c r="I240" s="120"/>
      <c r="J240" s="120"/>
      <c r="K240" s="120"/>
      <c r="L240" s="120"/>
      <c r="M240" s="120"/>
      <c r="N240" s="120"/>
      <c r="O240" s="120"/>
      <c r="P240" s="120"/>
      <c r="Q240" s="120"/>
      <c r="R240" s="120"/>
      <c r="S240" s="120"/>
      <c r="T240" s="120"/>
      <c r="U240" s="120"/>
      <c r="V240" s="111" t="str">
        <f t="shared" si="7"/>
        <v xml:space="preserve"> </v>
      </c>
      <c r="W240" s="103"/>
      <c r="X240" s="103"/>
      <c r="Y240" s="104"/>
      <c r="Z240" s="117" t="s">
        <v>221</v>
      </c>
      <c r="AL240" s="60" t="s">
        <v>221</v>
      </c>
    </row>
    <row r="241" spans="1:26" ht="15">
      <c r="A241" s="112" t="s">
        <v>355</v>
      </c>
      <c r="B241" s="109">
        <f>SUM(B191:B240)</f>
        <v>0</v>
      </c>
      <c r="C241" s="58"/>
      <c r="D241" s="58"/>
      <c r="E241" s="58"/>
      <c r="Z241" s="117" t="s">
        <v>222</v>
      </c>
    </row>
    <row r="242" spans="1:26" ht="15">
      <c r="A242" s="58"/>
      <c r="B242" s="58"/>
      <c r="C242" s="58"/>
      <c r="D242" s="58"/>
      <c r="E242" s="58"/>
      <c r="F242" s="58"/>
      <c r="G242" s="58"/>
      <c r="H242" s="58"/>
      <c r="I242" s="58"/>
      <c r="J242" s="58"/>
      <c r="Z242" s="117" t="s">
        <v>223</v>
      </c>
    </row>
    <row r="243" spans="1:26" ht="15">
      <c r="F243" s="58"/>
      <c r="G243" s="58"/>
      <c r="H243" s="58"/>
      <c r="I243" s="58"/>
      <c r="J243" s="58"/>
      <c r="K243" s="58"/>
      <c r="Z243" s="117" t="s">
        <v>224</v>
      </c>
    </row>
    <row r="244" spans="1:26" ht="15">
      <c r="F244" s="58"/>
      <c r="G244" s="58"/>
      <c r="H244" s="58"/>
      <c r="I244" s="58"/>
      <c r="J244" s="58"/>
      <c r="K244" s="58"/>
      <c r="Z244" s="117" t="s">
        <v>225</v>
      </c>
    </row>
    <row r="245" spans="1:26" ht="15">
      <c r="C245" s="58"/>
      <c r="D245" s="58"/>
      <c r="E245" s="58"/>
      <c r="F245" s="58"/>
      <c r="G245" s="58"/>
      <c r="H245" s="58"/>
      <c r="I245" s="58"/>
      <c r="J245" s="58"/>
      <c r="Z245" s="117" t="s">
        <v>226</v>
      </c>
    </row>
    <row r="246" spans="1:26" ht="15">
      <c r="Z246" s="117" t="s">
        <v>227</v>
      </c>
    </row>
    <row r="247" spans="1:26" ht="15">
      <c r="Z247" s="117" t="s">
        <v>228</v>
      </c>
    </row>
    <row r="248" spans="1:26" ht="15">
      <c r="Z248" s="117" t="s">
        <v>229</v>
      </c>
    </row>
    <row r="249" spans="1:26" ht="15">
      <c r="Z249" s="117" t="s">
        <v>230</v>
      </c>
    </row>
    <row r="250" spans="1:26" ht="15">
      <c r="Z250" s="117" t="s">
        <v>231</v>
      </c>
    </row>
    <row r="251" spans="1:26" ht="15">
      <c r="Z251" s="117" t="s">
        <v>232</v>
      </c>
    </row>
    <row r="252" spans="1:26" ht="15">
      <c r="Z252" s="117" t="s">
        <v>233</v>
      </c>
    </row>
    <row r="253" spans="1:26" ht="15">
      <c r="Z253" s="117" t="s">
        <v>234</v>
      </c>
    </row>
    <row r="254" spans="1:26" ht="15">
      <c r="Z254" s="117" t="s">
        <v>235</v>
      </c>
    </row>
    <row r="255" spans="1:26" ht="15">
      <c r="Z255" s="117" t="s">
        <v>236</v>
      </c>
    </row>
    <row r="256" spans="1:26" ht="15">
      <c r="Z256" s="117" t="s">
        <v>237</v>
      </c>
    </row>
    <row r="257" spans="26:26" ht="15">
      <c r="Z257" s="117" t="s">
        <v>238</v>
      </c>
    </row>
    <row r="258" spans="26:26" ht="15">
      <c r="Z258" s="117" t="s">
        <v>239</v>
      </c>
    </row>
    <row r="259" spans="26:26" ht="15">
      <c r="Z259" s="117" t="s">
        <v>240</v>
      </c>
    </row>
    <row r="260" spans="26:26" ht="15">
      <c r="Z260" s="117" t="s">
        <v>241</v>
      </c>
    </row>
    <row r="261" spans="26:26" ht="15">
      <c r="Z261" s="117" t="s">
        <v>242</v>
      </c>
    </row>
    <row r="262" spans="26:26" ht="15">
      <c r="Z262" s="117" t="s">
        <v>243</v>
      </c>
    </row>
    <row r="263" spans="26:26" ht="15">
      <c r="Z263" s="117" t="s">
        <v>244</v>
      </c>
    </row>
    <row r="264" spans="26:26" ht="15">
      <c r="Z264" s="117" t="s">
        <v>245</v>
      </c>
    </row>
    <row r="265" spans="26:26" ht="15">
      <c r="Z265" s="117" t="s">
        <v>246</v>
      </c>
    </row>
    <row r="266" spans="26:26" ht="15">
      <c r="Z266" s="117" t="s">
        <v>247</v>
      </c>
    </row>
    <row r="267" spans="26:26" ht="15">
      <c r="Z267" s="117" t="s">
        <v>248</v>
      </c>
    </row>
    <row r="268" spans="26:26" ht="15">
      <c r="Z268" s="117" t="s">
        <v>249</v>
      </c>
    </row>
    <row r="269" spans="26:26" ht="15">
      <c r="Z269" s="117" t="s">
        <v>250</v>
      </c>
    </row>
    <row r="270" spans="26:26" ht="15">
      <c r="Z270" s="117" t="s">
        <v>251</v>
      </c>
    </row>
  </sheetData>
  <sheetProtection algorithmName="SHA-512" hashValue="P3X96hxyKTKK2AFFO7tFis+I0etgWZSHMVpVO/gbUXJTk4BRT/y0jv3CIFcowLSti2l+9eImJv0Fj3m1wKa8RQ==" saltValue="fQT9N33okqcvimOwl4IHXg==" spinCount="100000" sheet="1" objects="1" scenarios="1"/>
  <mergeCells count="28">
    <mergeCell ref="B11:J11"/>
    <mergeCell ref="B12:J12"/>
    <mergeCell ref="B15:J15"/>
    <mergeCell ref="A3:I3"/>
    <mergeCell ref="A4:J6"/>
    <mergeCell ref="A7:L7"/>
    <mergeCell ref="B10:J10"/>
    <mergeCell ref="B16:J16"/>
    <mergeCell ref="G18:H18"/>
    <mergeCell ref="D20:E20"/>
    <mergeCell ref="F20:G20"/>
    <mergeCell ref="AC39:AE39"/>
    <mergeCell ref="AC65:AE65"/>
    <mergeCell ref="AC66:AE66"/>
    <mergeCell ref="AC67:AE67"/>
    <mergeCell ref="AC68:AE68"/>
    <mergeCell ref="K19:N19"/>
    <mergeCell ref="AC59:AE59"/>
    <mergeCell ref="AC60:AE60"/>
    <mergeCell ref="AC61:AE61"/>
    <mergeCell ref="AC62:AE62"/>
    <mergeCell ref="AC63:AE63"/>
    <mergeCell ref="AC64:AE64"/>
    <mergeCell ref="AC40:AE40"/>
    <mergeCell ref="AC41:AE41"/>
    <mergeCell ref="AC42:AE42"/>
    <mergeCell ref="AC50:AE50"/>
    <mergeCell ref="AC51:AE51"/>
  </mergeCells>
  <conditionalFormatting sqref="A22:B22 B23">
    <cfRule type="expression" dxfId="8" priority="4">
      <formula>$B$21=""</formula>
    </cfRule>
  </conditionalFormatting>
  <conditionalFormatting sqref="A22:B24">
    <cfRule type="expression" dxfId="7" priority="5">
      <formula>$B$21=""</formula>
    </cfRule>
  </conditionalFormatting>
  <conditionalFormatting sqref="B37:D37 Q37:V37 E37:P240 Q38:Y40 A38:D240 AA38:AE240 Q41:V41 Q42:Y240 A241:S242">
    <cfRule type="expression" dxfId="6" priority="1">
      <formula>OR(#REF!="No", #REF!="")</formula>
    </cfRule>
  </conditionalFormatting>
  <conditionalFormatting sqref="D20:E20">
    <cfRule type="expression" priority="6">
      <formula>$H$19="Yes"</formula>
    </cfRule>
    <cfRule type="expression" dxfId="5" priority="7">
      <formula>$H$19="No"</formula>
    </cfRule>
  </conditionalFormatting>
  <conditionalFormatting sqref="D20:G20">
    <cfRule type="expression" dxfId="4" priority="8">
      <formula>$H$19=""</formula>
    </cfRule>
  </conditionalFormatting>
  <conditionalFormatting sqref="F20:G20">
    <cfRule type="expression" dxfId="3" priority="9">
      <formula>$H$19="No"</formula>
    </cfRule>
    <cfRule type="expression" dxfId="2" priority="10">
      <formula>$H$19="Yes"</formula>
    </cfRule>
  </conditionalFormatting>
  <conditionalFormatting sqref="W40 W42:W188">
    <cfRule type="expression" dxfId="1" priority="3">
      <formula>OR($X$38="No",$X$38="")</formula>
    </cfRule>
  </conditionalFormatting>
  <conditionalFormatting sqref="X41:Y41">
    <cfRule type="expression" dxfId="0" priority="2">
      <formula>OR(#REF!="No", #REF!="")</formula>
    </cfRule>
  </conditionalFormatting>
  <dataValidations count="23">
    <dataValidation allowBlank="1" showInputMessage="1" showErrorMessage="1" prompt="This cell should show your total amount of credits done during your BSc._x000a__x000a__x000a_" sqref="B38" xr:uid="{BE5E282F-827A-40C8-9027-73B3619EAF86}"/>
    <dataValidation allowBlank="1" showInputMessage="1" showErrorMessage="1" prompt="Average grade of all the courses._x000a_This is different from the GPA calculation" sqref="C39" xr:uid="{E5E3863A-16C5-47B3-BDDF-5FE229049DE0}"/>
    <dataValidation allowBlank="1" showInputMessage="1" showErrorMessage="1" prompt="This column should be filled with the local grades, as stated in your official Transcript of Records." sqref="C37" xr:uid="{AD366D6F-95E1-46F4-9A7A-9DF67DCDF7E0}"/>
    <dataValidation allowBlank="1" showInputMessage="1" showErrorMessage="1" prompt="This column should be filled with the local credits as stated in your official Transcript of Records." sqref="B37" xr:uid="{48381B0D-7C33-4C75-A248-E0EAC4A24222}"/>
    <dataValidation allowBlank="1" sqref="C191:C240 AC40:AE68" xr:uid="{BB3CFCD6-970A-40BE-824D-A8992E6C2707}"/>
    <dataValidation type="custom" allowBlank="1" showInputMessage="1" showErrorMessage="1" errorTitle="Error" error="Hej. Make sure to type only numbers and the correct decimal symbol :)" promptTitle="Min. grade" prompt="Lowest possible grade at your home university." sqref="B23" xr:uid="{A21DA574-BC73-49C1-BCB7-14699409227A}">
      <formula1>IF(B21="Numbers", AND(ISNUMBER(B23),B23&gt;=-10,B23&lt;=100), ISTEXT(B23))</formula1>
    </dataValidation>
    <dataValidation type="list" operator="lessThan" allowBlank="1" showInputMessage="1" showErrorMessage="1" promptTitle="Degree" prompt="The full English title of your qualifying degree." sqref="B16:J16" xr:uid="{D32722A9-5FAB-4347-A5B7-B7DAB9CA2E98}">
      <formula1>$Z$9:$Z$13</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W39" xr:uid="{0D6293F9-430B-4FD0-8306-F8E5DF997FC4}"/>
    <dataValidation type="list" allowBlank="1" showInputMessage="1" showErrorMessage="1" sqref="B21" xr:uid="{CBACDF48-94F8-4CF9-8E80-983C3CA4E3D7}">
      <formula1>$L$12:$L$14</formula1>
    </dataValidation>
    <dataValidation type="list" allowBlank="1" showInputMessage="1" showErrorMessage="1" sqref="H19 X38" xr:uid="{6E51730C-4228-48E4-A762-B338807BF397}">
      <formula1>$L$10:$L$11</formula1>
    </dataValidation>
    <dataValidation type="whole" allowBlank="1" showErrorMessage="1" errorTitle="Student number error." error="Please insert your current 6-digit student number. (e.g. 210000)" sqref="F20" xr:uid="{C724C060-65A9-4EEC-ACF1-71162A356CFA}">
      <formula1>160000</formula1>
      <formula2>290000</formula2>
    </dataValidation>
    <dataValidation type="custom" allowBlank="1" showInputMessage="1" showErrorMessage="1" errorTitle="Error" error="Hej. Make sure to type only numbers and the correct decimal symbol :)" promptTitle="Min. grade" prompt="Lowest possible grade at your home university." sqref="B22" xr:uid="{E4E23C26-D2E1-4BA9-9220-14D27135E290}">
      <formula1>IF(B21="Numbers", AND(ISNUMBER(B22),B22&gt;=-10,B22&lt;=100), ISTEXT(B22))</formula1>
    </dataValidation>
    <dataValidation type="decimal" allowBlank="1" showInputMessage="1" showErrorMessage="1" errorTitle="ERROR" error="Please make sure to type everything manually. Don't copy&amp;paste. _x000a_Make sure to use correct decimal marker &quot;.&quot; or &quot;,&quot;" sqref="B40:B50 C40:C189" xr:uid="{BBA800C8-A7BA-43AA-BE5F-1CF763BD12B0}">
      <formula1>0</formula1>
      <formula2>10000</formula2>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V190:Y190" xr:uid="{BDB192FA-DB7E-4AEF-832B-99FA690776C8}">
      <formula1>30</formula1>
      <formula2>100</formula2>
    </dataValidation>
    <dataValidation allowBlank="1" showInputMessage="1" showErrorMessage="1" prompt="Estimated percentage of credits that are not relevant to the course." sqref="V38" xr:uid="{4720C93C-1DBF-4398-BBA1-050E00C2AB61}"/>
    <dataValidation type="textLength" operator="lessThan" allowBlank="1" showInputMessage="1" showErrorMessage="1" promptTitle="University" prompt="The English name of your home university." sqref="B12:J12" xr:uid="{5F3C0A97-61D1-4042-883E-CA65ACD55766}">
      <formula1>101</formula1>
    </dataValidation>
    <dataValidation type="textLength" operator="lessThan" allowBlank="1" showInputMessage="1" showErrorMessage="1" promptTitle="Name" prompt="Use your full name." sqref="B10:J10" xr:uid="{8311CEDA-E468-4F14-91B4-DA9E5F98A507}">
      <formula1>101</formula1>
    </dataValidation>
    <dataValidation type="textLength" operator="lessThan" allowBlank="1" showInputMessage="1" showErrorMessage="1" promptTitle="Degree" prompt="The full English title of your qualifying degree." sqref="B15:J15" xr:uid="{6B3EEBF6-E2E2-49BA-803D-9C42CA01EAA6}">
      <formula1>101</formula1>
    </dataValidation>
    <dataValidation type="decimal" operator="lessThan" allowBlank="1" showInputMessage="1" showErrorMessage="1" promptTitle="Min. credits" prompt="Credits as used by your home university." sqref="B18" xr:uid="{7541E777-4BC2-41B2-AEAE-7080F782019E}">
      <formula1>1000</formula1>
    </dataValidation>
    <dataValidation type="decimal" operator="lessThan" allowBlank="1" showInputMessage="1" showErrorMessage="1" promptTitle="Nominal Length" prompt="Nominal length in years of qualifying education, assuming full-time study." sqref="B17" xr:uid="{AC4CB15D-7687-4774-A7DB-9940C64AA832}">
      <formula1>10</formula1>
    </dataValidation>
    <dataValidation type="list" allowBlank="1" showInputMessage="1" promptTitle="Select from drop down menu" prompt="Use the searchable drop-down menu, to choose the country where you have obtained your qualifying degree. Search for country's Initials_x000a_" sqref="B11:J11" xr:uid="{EAC6E9A9-76AA-46DC-A992-B1C837154510}">
      <formula1>$Z$22:$Z$270</formula1>
    </dataValidation>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D40:U240" xr:uid="{7958F231-795C-4B3B-8BE3-19E77C6367EE}">
      <formula1>30</formula1>
      <formula2>100</formula2>
    </dataValidation>
    <dataValidation type="custom" allowBlank="1" showInputMessage="1" showErrorMessage="1" errorTitle="Error" error="Hej. Make sure to type only numbers and the correct decimal symbol :)" promptTitle="Min. grade" prompt="Lowest possible grade at your home university." sqref="B24" xr:uid="{B7732820-5710-4CBC-AC77-A33AA7768771}">
      <formula1>IF(B21="Numbers", AND(ISNUMBER(B24),B24&gt;=-10,B24&lt;=100), ISTEXT(B24))</formula1>
    </dataValidation>
  </dataValidations>
  <pageMargins left="0.7" right="0.7" top="0.75" bottom="0.75" header="0.3" footer="0.3"/>
  <pageSetup scale="64"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73"/>
  <sheetViews>
    <sheetView showGridLines="0" zoomScaleNormal="100" workbookViewId="0">
      <selection activeCell="A62" sqref="A62:J69"/>
    </sheetView>
  </sheetViews>
  <sheetFormatPr defaultColWidth="9.140625" defaultRowHeight="15"/>
  <cols>
    <col min="1" max="1" width="28.85546875" style="8" customWidth="1"/>
    <col min="2" max="2" width="43.42578125" style="8" customWidth="1"/>
    <col min="3" max="16384" width="9.140625" style="8"/>
  </cols>
  <sheetData>
    <row r="1" spans="1:10" ht="33.75">
      <c r="A1" s="150" t="s">
        <v>301</v>
      </c>
      <c r="B1" s="151"/>
      <c r="C1" s="151"/>
      <c r="D1" s="151"/>
      <c r="E1" s="151"/>
      <c r="F1" s="151"/>
      <c r="G1" s="151"/>
      <c r="H1" s="151"/>
      <c r="I1" s="151"/>
      <c r="J1" s="152"/>
    </row>
    <row r="2" spans="1:10" ht="23.25">
      <c r="A2" s="153" t="str">
        <f>'Pre-mapping'!A2:J2</f>
        <v>Biotechnology</v>
      </c>
      <c r="B2" s="154"/>
      <c r="C2" s="154"/>
      <c r="D2" s="154"/>
      <c r="E2" s="154"/>
      <c r="F2" s="154"/>
      <c r="G2" s="154"/>
      <c r="H2" s="154"/>
      <c r="I2" s="154"/>
      <c r="J2" s="155"/>
    </row>
    <row r="3" spans="1:10" s="1" customFormat="1">
      <c r="A3" s="145" t="s">
        <v>315</v>
      </c>
      <c r="B3" s="146"/>
      <c r="C3" s="146"/>
      <c r="D3" s="146"/>
      <c r="E3" s="146"/>
      <c r="F3" s="146"/>
      <c r="G3" s="146"/>
      <c r="H3" s="146"/>
      <c r="I3" s="146"/>
      <c r="J3" s="147"/>
    </row>
    <row r="4" spans="1:10">
      <c r="A4" s="145"/>
      <c r="B4" s="146"/>
      <c r="C4" s="146"/>
      <c r="D4" s="146"/>
      <c r="E4" s="146"/>
      <c r="F4" s="146"/>
      <c r="G4" s="146"/>
      <c r="H4" s="146"/>
      <c r="I4" s="146"/>
      <c r="J4" s="147"/>
    </row>
    <row r="5" spans="1:10">
      <c r="A5" s="145"/>
      <c r="B5" s="146"/>
      <c r="C5" s="146"/>
      <c r="D5" s="146"/>
      <c r="E5" s="146"/>
      <c r="F5" s="146"/>
      <c r="G5" s="146"/>
      <c r="H5" s="146"/>
      <c r="I5" s="146"/>
      <c r="J5" s="147"/>
    </row>
    <row r="6" spans="1:10">
      <c r="A6" s="145"/>
      <c r="B6" s="146"/>
      <c r="C6" s="146"/>
      <c r="D6" s="146"/>
      <c r="E6" s="146"/>
      <c r="F6" s="146"/>
      <c r="G6" s="146"/>
      <c r="H6" s="146"/>
      <c r="I6" s="146"/>
      <c r="J6" s="147"/>
    </row>
    <row r="7" spans="1:10" ht="15.75" thickBot="1">
      <c r="A7" s="7"/>
      <c r="J7" s="9"/>
    </row>
    <row r="8" spans="1:10">
      <c r="A8" s="25" t="s">
        <v>252</v>
      </c>
      <c r="B8" s="156">
        <f>GPA!B10</f>
        <v>0</v>
      </c>
      <c r="C8" s="157"/>
      <c r="D8" s="157"/>
      <c r="E8" s="157"/>
      <c r="F8" s="157"/>
      <c r="G8" s="157"/>
      <c r="H8" s="157"/>
      <c r="I8" s="157"/>
      <c r="J8" s="158"/>
    </row>
    <row r="9" spans="1:10">
      <c r="A9" s="26" t="s">
        <v>1</v>
      </c>
      <c r="B9" s="159">
        <f>GPA!B11</f>
        <v>0</v>
      </c>
      <c r="C9" s="160"/>
      <c r="D9" s="160"/>
      <c r="E9" s="160"/>
      <c r="F9" s="160"/>
      <c r="G9" s="160"/>
      <c r="H9" s="160"/>
      <c r="I9" s="160"/>
      <c r="J9" s="161"/>
    </row>
    <row r="10" spans="1:10">
      <c r="A10" s="26" t="s">
        <v>0</v>
      </c>
      <c r="B10" s="159">
        <f>GPA!B12</f>
        <v>0</v>
      </c>
      <c r="C10" s="160"/>
      <c r="D10" s="160"/>
      <c r="E10" s="160"/>
      <c r="F10" s="160"/>
      <c r="G10" s="160"/>
      <c r="H10" s="160"/>
      <c r="I10" s="160"/>
      <c r="J10" s="161"/>
    </row>
    <row r="11" spans="1:10" ht="15.75" thickBot="1">
      <c r="A11" s="3" t="s">
        <v>2</v>
      </c>
      <c r="B11" s="162">
        <f>GPA!B15</f>
        <v>0</v>
      </c>
      <c r="C11" s="163"/>
      <c r="D11" s="163"/>
      <c r="E11" s="163"/>
      <c r="F11" s="163"/>
      <c r="G11" s="163"/>
      <c r="H11" s="163"/>
      <c r="I11" s="163"/>
      <c r="J11" s="164"/>
    </row>
    <row r="12" spans="1:10">
      <c r="A12" s="2"/>
      <c r="J12" s="9"/>
    </row>
    <row r="13" spans="1:10" ht="15.75" thickBot="1">
      <c r="A13" s="2"/>
      <c r="H13" s="132"/>
      <c r="I13" s="132"/>
      <c r="J13" s="9"/>
    </row>
    <row r="14" spans="1:10" ht="23.25">
      <c r="A14" s="4" t="s">
        <v>253</v>
      </c>
      <c r="B14" s="5"/>
      <c r="C14" s="16"/>
      <c r="D14" s="16"/>
      <c r="E14" s="165" t="str">
        <f>IF(ISBLANK(A17)=TRUE,"THIS AREA IS MANDATORY; you must fill it out.","")</f>
        <v>THIS AREA IS MANDATORY; you must fill it out.</v>
      </c>
      <c r="F14" s="165"/>
      <c r="G14" s="165"/>
      <c r="H14" s="165"/>
      <c r="I14" s="165"/>
      <c r="J14" s="166"/>
    </row>
    <row r="15" spans="1:10">
      <c r="A15" s="7"/>
      <c r="J15" s="9"/>
    </row>
    <row r="16" spans="1:10">
      <c r="A16" s="173" t="s">
        <v>298</v>
      </c>
      <c r="B16" s="174"/>
      <c r="C16" s="174"/>
      <c r="D16" s="174"/>
      <c r="E16" s="174"/>
      <c r="F16" s="174"/>
      <c r="G16" s="174"/>
      <c r="H16" s="174"/>
      <c r="I16" s="174"/>
      <c r="J16" s="175"/>
    </row>
    <row r="17" spans="1:10">
      <c r="A17" s="176"/>
      <c r="B17" s="177"/>
      <c r="C17" s="177"/>
      <c r="D17" s="177"/>
      <c r="E17" s="177"/>
      <c r="F17" s="177"/>
      <c r="G17" s="177"/>
      <c r="H17" s="177"/>
      <c r="I17" s="177"/>
      <c r="J17" s="178"/>
    </row>
    <row r="18" spans="1:10">
      <c r="A18" s="176"/>
      <c r="B18" s="177"/>
      <c r="C18" s="177"/>
      <c r="D18" s="177"/>
      <c r="E18" s="177"/>
      <c r="F18" s="177"/>
      <c r="G18" s="177"/>
      <c r="H18" s="177"/>
      <c r="I18" s="177"/>
      <c r="J18" s="178"/>
    </row>
    <row r="19" spans="1:10">
      <c r="A19" s="176"/>
      <c r="B19" s="177"/>
      <c r="C19" s="177"/>
      <c r="D19" s="177"/>
      <c r="E19" s="177"/>
      <c r="F19" s="177"/>
      <c r="G19" s="177"/>
      <c r="H19" s="177"/>
      <c r="I19" s="177"/>
      <c r="J19" s="178"/>
    </row>
    <row r="20" spans="1:10">
      <c r="A20" s="176"/>
      <c r="B20" s="177"/>
      <c r="C20" s="177"/>
      <c r="D20" s="177"/>
      <c r="E20" s="177"/>
      <c r="F20" s="177"/>
      <c r="G20" s="177"/>
      <c r="H20" s="177"/>
      <c r="I20" s="177"/>
      <c r="J20" s="178"/>
    </row>
    <row r="21" spans="1:10">
      <c r="A21" s="176"/>
      <c r="B21" s="177"/>
      <c r="C21" s="177"/>
      <c r="D21" s="177"/>
      <c r="E21" s="177"/>
      <c r="F21" s="177"/>
      <c r="G21" s="177"/>
      <c r="H21" s="177"/>
      <c r="I21" s="177"/>
      <c r="J21" s="178"/>
    </row>
    <row r="22" spans="1:10">
      <c r="A22" s="176"/>
      <c r="B22" s="177"/>
      <c r="C22" s="177"/>
      <c r="D22" s="177"/>
      <c r="E22" s="177"/>
      <c r="F22" s="177"/>
      <c r="G22" s="177"/>
      <c r="H22" s="177"/>
      <c r="I22" s="177"/>
      <c r="J22" s="178"/>
    </row>
    <row r="23" spans="1:10">
      <c r="A23" s="176"/>
      <c r="B23" s="177"/>
      <c r="C23" s="177"/>
      <c r="D23" s="177"/>
      <c r="E23" s="177"/>
      <c r="F23" s="177"/>
      <c r="G23" s="177"/>
      <c r="H23" s="177"/>
      <c r="I23" s="177"/>
      <c r="J23" s="178"/>
    </row>
    <row r="24" spans="1:10">
      <c r="A24" s="176"/>
      <c r="B24" s="177"/>
      <c r="C24" s="177"/>
      <c r="D24" s="177"/>
      <c r="E24" s="177"/>
      <c r="F24" s="177"/>
      <c r="G24" s="177"/>
      <c r="H24" s="177"/>
      <c r="I24" s="177"/>
      <c r="J24" s="178"/>
    </row>
    <row r="25" spans="1:10">
      <c r="A25" s="176"/>
      <c r="B25" s="177"/>
      <c r="C25" s="177"/>
      <c r="D25" s="177"/>
      <c r="E25" s="177"/>
      <c r="F25" s="177"/>
      <c r="G25" s="177"/>
      <c r="H25" s="177"/>
      <c r="I25" s="177"/>
      <c r="J25" s="178"/>
    </row>
    <row r="26" spans="1:10">
      <c r="A26" s="176"/>
      <c r="B26" s="177"/>
      <c r="C26" s="177"/>
      <c r="D26" s="177"/>
      <c r="E26" s="177"/>
      <c r="F26" s="177"/>
      <c r="G26" s="177"/>
      <c r="H26" s="177"/>
      <c r="I26" s="177"/>
      <c r="J26" s="178"/>
    </row>
    <row r="27" spans="1:10">
      <c r="A27" s="176"/>
      <c r="B27" s="177"/>
      <c r="C27" s="177"/>
      <c r="D27" s="177"/>
      <c r="E27" s="177"/>
      <c r="F27" s="177"/>
      <c r="G27" s="177"/>
      <c r="H27" s="177"/>
      <c r="I27" s="177"/>
      <c r="J27" s="178"/>
    </row>
    <row r="28" spans="1:10">
      <c r="A28" s="176"/>
      <c r="B28" s="177"/>
      <c r="C28" s="177"/>
      <c r="D28" s="177"/>
      <c r="E28" s="177"/>
      <c r="F28" s="177"/>
      <c r="G28" s="177"/>
      <c r="H28" s="177"/>
      <c r="I28" s="177"/>
      <c r="J28" s="178"/>
    </row>
    <row r="29" spans="1:10">
      <c r="A29" s="176"/>
      <c r="B29" s="177"/>
      <c r="C29" s="177"/>
      <c r="D29" s="177"/>
      <c r="E29" s="177"/>
      <c r="F29" s="177"/>
      <c r="G29" s="177"/>
      <c r="H29" s="177"/>
      <c r="I29" s="177"/>
      <c r="J29" s="178"/>
    </row>
    <row r="30" spans="1:10">
      <c r="A30" s="7"/>
      <c r="J30" s="9"/>
    </row>
    <row r="31" spans="1:10">
      <c r="A31" s="179" t="s">
        <v>313</v>
      </c>
      <c r="B31" s="180"/>
      <c r="C31" s="180"/>
      <c r="D31" s="180"/>
      <c r="E31" s="180"/>
      <c r="F31" s="180"/>
      <c r="G31" s="180"/>
      <c r="H31" s="180"/>
      <c r="I31" s="180"/>
      <c r="J31" s="181"/>
    </row>
    <row r="32" spans="1:10" ht="18.600000000000001" customHeight="1">
      <c r="A32" s="143" t="s">
        <v>304</v>
      </c>
      <c r="B32" s="182" t="s">
        <v>305</v>
      </c>
      <c r="C32" s="171"/>
      <c r="D32" s="171"/>
      <c r="E32" s="167" t="str">
        <f>IF(OR(ISBLANK(A34)=TRUE,ISBLANK(B34)=TRUE,ISBLANK(A35)=TRUE,ISBLANK(B35)=TRUE),"THIS AREA IS MANDATORY; you must fill it out.","")</f>
        <v>THIS AREA IS MANDATORY; you must fill it out.</v>
      </c>
      <c r="F32" s="167"/>
      <c r="G32" s="167"/>
      <c r="H32" s="167"/>
      <c r="I32" s="167"/>
      <c r="J32" s="168"/>
    </row>
    <row r="33" spans="1:10">
      <c r="A33" s="144"/>
      <c r="B33" s="183"/>
      <c r="C33" s="172"/>
      <c r="D33" s="172"/>
      <c r="E33" s="169"/>
      <c r="F33" s="169"/>
      <c r="G33" s="169"/>
      <c r="H33" s="169"/>
      <c r="I33" s="169"/>
      <c r="J33" s="170"/>
    </row>
    <row r="34" spans="1:10">
      <c r="A34" s="13"/>
      <c r="B34" s="148"/>
      <c r="C34" s="148"/>
      <c r="D34" s="148"/>
      <c r="E34" s="148"/>
      <c r="F34" s="148"/>
      <c r="G34" s="148"/>
      <c r="H34" s="148"/>
      <c r="I34" s="148"/>
      <c r="J34" s="149"/>
    </row>
    <row r="35" spans="1:10">
      <c r="A35" s="13"/>
      <c r="B35" s="148"/>
      <c r="C35" s="148"/>
      <c r="D35" s="148"/>
      <c r="E35" s="148"/>
      <c r="F35" s="148"/>
      <c r="G35" s="148"/>
      <c r="H35" s="148"/>
      <c r="I35" s="148"/>
      <c r="J35" s="149"/>
    </row>
    <row r="36" spans="1:10">
      <c r="A36" s="24" t="s">
        <v>300</v>
      </c>
      <c r="B36" s="15" t="s">
        <v>314</v>
      </c>
      <c r="J36" s="9"/>
    </row>
    <row r="37" spans="1:10">
      <c r="A37" s="23"/>
      <c r="B37" s="22"/>
      <c r="C37" s="22"/>
      <c r="D37" s="22"/>
      <c r="E37" s="22"/>
      <c r="F37" s="22"/>
      <c r="G37" s="22"/>
      <c r="H37" s="22"/>
      <c r="I37" s="22"/>
      <c r="J37" s="27"/>
    </row>
    <row r="38" spans="1:10">
      <c r="A38" s="139" t="s">
        <v>306</v>
      </c>
      <c r="B38" s="140"/>
      <c r="C38" s="140"/>
      <c r="D38" s="140"/>
      <c r="E38" s="141" t="str">
        <f>IF(ISBLANK(A39)=TRUE,"THIS AREA IS MANDATORY; you must fill it out.","")</f>
        <v>THIS AREA IS MANDATORY; you must fill it out.</v>
      </c>
      <c r="F38" s="141"/>
      <c r="G38" s="141"/>
      <c r="H38" s="141"/>
      <c r="I38" s="141"/>
      <c r="J38" s="142"/>
    </row>
    <row r="39" spans="1:10">
      <c r="A39" s="133"/>
      <c r="B39" s="134"/>
      <c r="C39" s="134"/>
      <c r="D39" s="134"/>
      <c r="E39" s="134"/>
      <c r="F39" s="134"/>
      <c r="G39" s="134"/>
      <c r="H39" s="134"/>
      <c r="I39" s="134"/>
      <c r="J39" s="135"/>
    </row>
    <row r="40" spans="1:10">
      <c r="A40" s="133"/>
      <c r="B40" s="134"/>
      <c r="C40" s="134"/>
      <c r="D40" s="134"/>
      <c r="E40" s="134"/>
      <c r="F40" s="134"/>
      <c r="G40" s="134"/>
      <c r="H40" s="134"/>
      <c r="I40" s="134"/>
      <c r="J40" s="135"/>
    </row>
    <row r="41" spans="1:10">
      <c r="A41" s="133"/>
      <c r="B41" s="134"/>
      <c r="C41" s="134"/>
      <c r="D41" s="134"/>
      <c r="E41" s="134"/>
      <c r="F41" s="134"/>
      <c r="G41" s="134"/>
      <c r="H41" s="134"/>
      <c r="I41" s="134"/>
      <c r="J41" s="135"/>
    </row>
    <row r="42" spans="1:10">
      <c r="A42" s="133"/>
      <c r="B42" s="134"/>
      <c r="C42" s="134"/>
      <c r="D42" s="134"/>
      <c r="E42" s="134"/>
      <c r="F42" s="134"/>
      <c r="G42" s="134"/>
      <c r="H42" s="134"/>
      <c r="I42" s="134"/>
      <c r="J42" s="135"/>
    </row>
    <row r="43" spans="1:10">
      <c r="A43" s="133"/>
      <c r="B43" s="134"/>
      <c r="C43" s="134"/>
      <c r="D43" s="134"/>
      <c r="E43" s="134"/>
      <c r="F43" s="134"/>
      <c r="G43" s="134"/>
      <c r="H43" s="134"/>
      <c r="I43" s="134"/>
      <c r="J43" s="135"/>
    </row>
    <row r="44" spans="1:10">
      <c r="A44" s="133"/>
      <c r="B44" s="134"/>
      <c r="C44" s="134"/>
      <c r="D44" s="134"/>
      <c r="E44" s="134"/>
      <c r="F44" s="134"/>
      <c r="G44" s="134"/>
      <c r="H44" s="134"/>
      <c r="I44" s="134"/>
      <c r="J44" s="135"/>
    </row>
    <row r="45" spans="1:10">
      <c r="A45" s="133"/>
      <c r="B45" s="134"/>
      <c r="C45" s="134"/>
      <c r="D45" s="134"/>
      <c r="E45" s="134"/>
      <c r="F45" s="134"/>
      <c r="G45" s="134"/>
      <c r="H45" s="134"/>
      <c r="I45" s="134"/>
      <c r="J45" s="135"/>
    </row>
    <row r="46" spans="1:10" ht="15.75" thickBot="1">
      <c r="A46" s="136"/>
      <c r="B46" s="137"/>
      <c r="C46" s="137"/>
      <c r="D46" s="137"/>
      <c r="E46" s="137"/>
      <c r="F46" s="137"/>
      <c r="G46" s="137"/>
      <c r="H46" s="137"/>
      <c r="I46" s="137"/>
      <c r="J46" s="138"/>
    </row>
    <row r="47" spans="1:10">
      <c r="A47" s="7"/>
      <c r="J47" s="9"/>
    </row>
    <row r="48" spans="1:10" ht="15.75" thickBot="1">
      <c r="A48" s="7"/>
      <c r="J48" s="9"/>
    </row>
    <row r="49" spans="1:10" ht="21">
      <c r="A49" s="4" t="s">
        <v>254</v>
      </c>
      <c r="B49" s="5"/>
      <c r="C49" s="5"/>
      <c r="D49" s="5"/>
      <c r="E49" s="5"/>
      <c r="F49" s="5"/>
      <c r="G49" s="5"/>
      <c r="H49" s="5"/>
      <c r="I49" s="5"/>
      <c r="J49" s="6"/>
    </row>
    <row r="50" spans="1:10">
      <c r="A50" s="133"/>
      <c r="B50" s="134"/>
      <c r="C50" s="134"/>
      <c r="D50" s="134"/>
      <c r="E50" s="134"/>
      <c r="F50" s="134"/>
      <c r="G50" s="134"/>
      <c r="H50" s="134"/>
      <c r="I50" s="134"/>
      <c r="J50" s="135"/>
    </row>
    <row r="51" spans="1:10">
      <c r="A51" s="133"/>
      <c r="B51" s="134"/>
      <c r="C51" s="134"/>
      <c r="D51" s="134"/>
      <c r="E51" s="134"/>
      <c r="F51" s="134"/>
      <c r="G51" s="134"/>
      <c r="H51" s="134"/>
      <c r="I51" s="134"/>
      <c r="J51" s="135"/>
    </row>
    <row r="52" spans="1:10">
      <c r="A52" s="133"/>
      <c r="B52" s="134"/>
      <c r="C52" s="134"/>
      <c r="D52" s="134"/>
      <c r="E52" s="134"/>
      <c r="F52" s="134"/>
      <c r="G52" s="134"/>
      <c r="H52" s="134"/>
      <c r="I52" s="134"/>
      <c r="J52" s="135"/>
    </row>
    <row r="53" spans="1:10">
      <c r="A53" s="133"/>
      <c r="B53" s="134"/>
      <c r="C53" s="134"/>
      <c r="D53" s="134"/>
      <c r="E53" s="134"/>
      <c r="F53" s="134"/>
      <c r="G53" s="134"/>
      <c r="H53" s="134"/>
      <c r="I53" s="134"/>
      <c r="J53" s="135"/>
    </row>
    <row r="54" spans="1:10">
      <c r="A54" s="133"/>
      <c r="B54" s="134"/>
      <c r="C54" s="134"/>
      <c r="D54" s="134"/>
      <c r="E54" s="134"/>
      <c r="F54" s="134"/>
      <c r="G54" s="134"/>
      <c r="H54" s="134"/>
      <c r="I54" s="134"/>
      <c r="J54" s="135"/>
    </row>
    <row r="55" spans="1:10">
      <c r="A55" s="133"/>
      <c r="B55" s="134"/>
      <c r="C55" s="134"/>
      <c r="D55" s="134"/>
      <c r="E55" s="134"/>
      <c r="F55" s="134"/>
      <c r="G55" s="134"/>
      <c r="H55" s="134"/>
      <c r="I55" s="134"/>
      <c r="J55" s="135"/>
    </row>
    <row r="56" spans="1:10">
      <c r="A56" s="133"/>
      <c r="B56" s="134"/>
      <c r="C56" s="134"/>
      <c r="D56" s="134"/>
      <c r="E56" s="134"/>
      <c r="F56" s="134"/>
      <c r="G56" s="134"/>
      <c r="H56" s="134"/>
      <c r="I56" s="134"/>
      <c r="J56" s="135"/>
    </row>
    <row r="57" spans="1:10" ht="15.75" thickBot="1">
      <c r="A57" s="136"/>
      <c r="B57" s="137"/>
      <c r="C57" s="137"/>
      <c r="D57" s="137"/>
      <c r="E57" s="137"/>
      <c r="F57" s="137"/>
      <c r="G57" s="137"/>
      <c r="H57" s="137"/>
      <c r="I57" s="137"/>
      <c r="J57" s="138"/>
    </row>
    <row r="58" spans="1:10">
      <c r="A58" s="7"/>
      <c r="J58" s="9"/>
    </row>
    <row r="59" spans="1:10" ht="15.75" thickBot="1">
      <c r="A59" s="7"/>
      <c r="J59" s="9"/>
    </row>
    <row r="60" spans="1:10" ht="21">
      <c r="A60" s="17" t="s">
        <v>255</v>
      </c>
      <c r="B60" s="18"/>
      <c r="C60" s="18"/>
      <c r="D60" s="18"/>
      <c r="E60" s="18"/>
      <c r="F60" s="18"/>
      <c r="G60" s="18"/>
      <c r="H60" s="21"/>
      <c r="I60" s="19" t="s">
        <v>257</v>
      </c>
      <c r="J60" s="20"/>
    </row>
    <row r="61" spans="1:10">
      <c r="A61" s="10" t="s">
        <v>256</v>
      </c>
      <c r="J61" s="9"/>
    </row>
    <row r="62" spans="1:10">
      <c r="A62" s="133"/>
      <c r="B62" s="134"/>
      <c r="C62" s="134"/>
      <c r="D62" s="134"/>
      <c r="E62" s="134"/>
      <c r="F62" s="134"/>
      <c r="G62" s="134"/>
      <c r="H62" s="134"/>
      <c r="I62" s="134"/>
      <c r="J62" s="135"/>
    </row>
    <row r="63" spans="1:10">
      <c r="A63" s="133"/>
      <c r="B63" s="134"/>
      <c r="C63" s="134"/>
      <c r="D63" s="134"/>
      <c r="E63" s="134"/>
      <c r="F63" s="134"/>
      <c r="G63" s="134"/>
      <c r="H63" s="134"/>
      <c r="I63" s="134"/>
      <c r="J63" s="135"/>
    </row>
    <row r="64" spans="1:10">
      <c r="A64" s="133"/>
      <c r="B64" s="134"/>
      <c r="C64" s="134"/>
      <c r="D64" s="134"/>
      <c r="E64" s="134"/>
      <c r="F64" s="134"/>
      <c r="G64" s="134"/>
      <c r="H64" s="134"/>
      <c r="I64" s="134"/>
      <c r="J64" s="135"/>
    </row>
    <row r="65" spans="1:10">
      <c r="A65" s="133"/>
      <c r="B65" s="134"/>
      <c r="C65" s="134"/>
      <c r="D65" s="134"/>
      <c r="E65" s="134"/>
      <c r="F65" s="134"/>
      <c r="G65" s="134"/>
      <c r="H65" s="134"/>
      <c r="I65" s="134"/>
      <c r="J65" s="135"/>
    </row>
    <row r="66" spans="1:10">
      <c r="A66" s="133"/>
      <c r="B66" s="134"/>
      <c r="C66" s="134"/>
      <c r="D66" s="134"/>
      <c r="E66" s="134"/>
      <c r="F66" s="134"/>
      <c r="G66" s="134"/>
      <c r="H66" s="134"/>
      <c r="I66" s="134"/>
      <c r="J66" s="135"/>
    </row>
    <row r="67" spans="1:10">
      <c r="A67" s="133"/>
      <c r="B67" s="134"/>
      <c r="C67" s="134"/>
      <c r="D67" s="134"/>
      <c r="E67" s="134"/>
      <c r="F67" s="134"/>
      <c r="G67" s="134"/>
      <c r="H67" s="134"/>
      <c r="I67" s="134"/>
      <c r="J67" s="135"/>
    </row>
    <row r="68" spans="1:10">
      <c r="A68" s="133"/>
      <c r="B68" s="134"/>
      <c r="C68" s="134"/>
      <c r="D68" s="134"/>
      <c r="E68" s="134"/>
      <c r="F68" s="134"/>
      <c r="G68" s="134"/>
      <c r="H68" s="134"/>
      <c r="I68" s="134"/>
      <c r="J68" s="135"/>
    </row>
    <row r="69" spans="1:10" ht="15.75" thickBot="1">
      <c r="A69" s="136"/>
      <c r="B69" s="137"/>
      <c r="C69" s="137"/>
      <c r="D69" s="137"/>
      <c r="E69" s="137"/>
      <c r="F69" s="137"/>
      <c r="G69" s="137"/>
      <c r="H69" s="137"/>
      <c r="I69" s="137"/>
      <c r="J69" s="138"/>
    </row>
    <row r="70" spans="1:10">
      <c r="A70" s="7"/>
      <c r="J70" s="9"/>
    </row>
    <row r="71" spans="1:10">
      <c r="A71" s="7"/>
      <c r="J71" s="9"/>
    </row>
    <row r="72" spans="1:10">
      <c r="A72"/>
      <c r="B72"/>
      <c r="C72"/>
      <c r="D72"/>
      <c r="E72"/>
      <c r="F72"/>
      <c r="G72"/>
      <c r="H72"/>
      <c r="I72"/>
      <c r="J72"/>
    </row>
    <row r="73" spans="1:10">
      <c r="A73"/>
      <c r="B73"/>
      <c r="C73"/>
      <c r="D73"/>
      <c r="E73"/>
      <c r="F73"/>
      <c r="G73"/>
      <c r="H73"/>
      <c r="I73"/>
      <c r="J73"/>
    </row>
  </sheetData>
  <sheetProtection algorithmName="SHA-512" hashValue="6fqq48PFbtDAD7T4O06XPcEM3GJ5iCQcX+WzXNZP++I92u+ZGGBcrDCFCAzW9mxWLDzT7sXJYde2Wt1hLG3INg==" saltValue="BP9jLnFz4xnVb1jcJNvbpQ=="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82"/>
  <sheetViews>
    <sheetView showGridLines="0" topLeftCell="A12" zoomScale="70" zoomScaleNormal="70" workbookViewId="0">
      <selection activeCell="C17" sqref="C17:F17"/>
    </sheetView>
  </sheetViews>
  <sheetFormatPr defaultColWidth="8.5703125" defaultRowHeight="15"/>
  <cols>
    <col min="2" max="2" width="10.85546875" customWidth="1"/>
  </cols>
  <sheetData>
    <row r="1" spans="1:26" ht="28.5">
      <c r="A1" s="220" t="s">
        <v>310</v>
      </c>
      <c r="B1" s="221"/>
      <c r="C1" s="221"/>
      <c r="D1" s="221"/>
      <c r="E1" s="221"/>
      <c r="F1" s="221"/>
      <c r="G1" s="221"/>
      <c r="H1" s="221"/>
      <c r="I1" s="221"/>
      <c r="J1" s="222"/>
    </row>
    <row r="2" spans="1:26" ht="24" thickBot="1">
      <c r="A2" s="223" t="s">
        <v>340</v>
      </c>
      <c r="B2" s="224"/>
      <c r="C2" s="224"/>
      <c r="D2" s="224"/>
      <c r="E2" s="224"/>
      <c r="F2" s="224"/>
      <c r="G2" s="224"/>
      <c r="H2" s="224"/>
      <c r="I2" s="224"/>
      <c r="J2" s="225"/>
    </row>
    <row r="3" spans="1:26" ht="15.75" thickBot="1">
      <c r="A3" s="14"/>
      <c r="J3" s="11"/>
    </row>
    <row r="4" spans="1:26" ht="15.75" thickBot="1">
      <c r="A4" s="226" t="s">
        <v>296</v>
      </c>
      <c r="B4" s="227"/>
      <c r="C4" s="227"/>
      <c r="D4" s="227"/>
      <c r="E4" s="227"/>
      <c r="F4" s="227"/>
      <c r="G4" s="227"/>
      <c r="H4" s="227"/>
      <c r="I4" s="227"/>
      <c r="J4" s="228"/>
    </row>
    <row r="5" spans="1:26">
      <c r="A5" s="229" t="e">
        <f>#REF!</f>
        <v>#REF!</v>
      </c>
      <c r="B5" s="230"/>
      <c r="C5" s="230"/>
      <c r="D5" s="230"/>
      <c r="E5" s="230"/>
      <c r="F5" s="230"/>
      <c r="G5" s="230"/>
      <c r="H5" s="230"/>
      <c r="I5" s="230"/>
      <c r="J5" s="231"/>
    </row>
    <row r="6" spans="1:26" ht="15.75" customHeight="1" thickBot="1">
      <c r="A6" s="28"/>
      <c r="J6" s="11"/>
      <c r="Y6" s="47" t="s">
        <v>318</v>
      </c>
      <c r="Z6" s="53"/>
    </row>
    <row r="7" spans="1:26" ht="15.75" customHeight="1" thickBot="1">
      <c r="A7" s="226" t="s">
        <v>302</v>
      </c>
      <c r="B7" s="227"/>
      <c r="C7" s="227"/>
      <c r="D7" s="227"/>
      <c r="E7" s="227"/>
      <c r="F7" s="227"/>
      <c r="G7" s="227"/>
      <c r="H7" s="227"/>
      <c r="I7" s="227"/>
      <c r="J7" s="228"/>
      <c r="Y7" s="47" t="s">
        <v>319</v>
      </c>
      <c r="Z7" s="53"/>
    </row>
    <row r="8" spans="1:26" ht="15.75" customHeight="1" thickBot="1">
      <c r="A8" s="229" t="e">
        <f>#REF!</f>
        <v>#REF!</v>
      </c>
      <c r="B8" s="230"/>
      <c r="C8" s="230"/>
      <c r="D8" s="230"/>
      <c r="E8" s="230"/>
      <c r="F8" s="230"/>
      <c r="G8" s="230"/>
      <c r="H8" s="230"/>
      <c r="I8" s="230"/>
      <c r="J8" s="231"/>
      <c r="Y8" s="47" t="s">
        <v>320</v>
      </c>
      <c r="Z8" s="53"/>
    </row>
    <row r="9" spans="1:26" ht="15.75" customHeight="1" thickBot="1">
      <c r="A9" s="226" t="s">
        <v>297</v>
      </c>
      <c r="B9" s="227"/>
      <c r="C9" s="227"/>
      <c r="D9" s="227"/>
      <c r="E9" s="227"/>
      <c r="F9" s="227"/>
      <c r="G9" s="227"/>
      <c r="H9" s="227"/>
      <c r="I9" s="227"/>
      <c r="J9" s="228"/>
      <c r="Y9" s="47" t="s">
        <v>321</v>
      </c>
      <c r="Z9" s="53"/>
    </row>
    <row r="10" spans="1:26" ht="15" customHeight="1">
      <c r="A10" s="229" t="e">
        <f>#REF!</f>
        <v>#REF!</v>
      </c>
      <c r="B10" s="230"/>
      <c r="C10" s="230"/>
      <c r="D10" s="230"/>
      <c r="E10" s="230"/>
      <c r="F10" s="230"/>
      <c r="G10" s="230"/>
      <c r="H10" s="230"/>
      <c r="I10" s="230"/>
      <c r="J10" s="231"/>
      <c r="Y10" s="49" t="s">
        <v>323</v>
      </c>
      <c r="Z10" s="52"/>
    </row>
    <row r="11" spans="1:26" ht="15" customHeight="1">
      <c r="A11" s="28"/>
      <c r="J11" s="11"/>
      <c r="Y11" s="49" t="s">
        <v>324</v>
      </c>
      <c r="Z11" s="52"/>
    </row>
    <row r="12" spans="1:26" ht="165.75" customHeight="1">
      <c r="A12" s="232" t="s">
        <v>307</v>
      </c>
      <c r="B12" s="233"/>
      <c r="C12" s="233"/>
      <c r="D12" s="233"/>
      <c r="E12" s="233"/>
      <c r="F12" s="233"/>
      <c r="G12" s="233"/>
      <c r="H12" s="233"/>
      <c r="I12" s="233"/>
      <c r="J12" s="234"/>
      <c r="Y12" s="54" t="s">
        <v>325</v>
      </c>
      <c r="Z12" s="55"/>
    </row>
    <row r="13" spans="1:26" ht="15" customHeight="1">
      <c r="A13" s="28"/>
      <c r="J13" s="11"/>
      <c r="Y13" s="47" t="s">
        <v>326</v>
      </c>
      <c r="Z13" s="53"/>
    </row>
    <row r="14" spans="1:26" ht="15" customHeight="1">
      <c r="A14" s="28"/>
      <c r="J14" s="11"/>
      <c r="Y14" s="47" t="s">
        <v>327</v>
      </c>
      <c r="Z14" s="53"/>
    </row>
    <row r="15" spans="1:26" ht="23.25" customHeight="1">
      <c r="A15" s="209" t="s">
        <v>317</v>
      </c>
      <c r="B15" s="210"/>
      <c r="C15" s="210"/>
      <c r="D15" s="210"/>
      <c r="E15" s="210"/>
      <c r="F15" s="210"/>
      <c r="G15" s="210"/>
      <c r="H15" s="210"/>
      <c r="I15" s="210"/>
      <c r="J15" s="211"/>
      <c r="Y15" s="49" t="s">
        <v>329</v>
      </c>
      <c r="Z15" s="52"/>
    </row>
    <row r="16" spans="1:26" ht="89.1" customHeight="1">
      <c r="A16" s="203" t="s">
        <v>303</v>
      </c>
      <c r="B16" s="204"/>
      <c r="C16" s="205" t="s">
        <v>316</v>
      </c>
      <c r="D16" s="189"/>
      <c r="E16" s="189"/>
      <c r="F16" s="189"/>
      <c r="G16" s="188" t="s">
        <v>308</v>
      </c>
      <c r="H16" s="189"/>
      <c r="I16" s="189"/>
      <c r="J16" s="190"/>
      <c r="O16" s="206"/>
      <c r="P16" s="206"/>
      <c r="Q16" s="206"/>
      <c r="R16" s="206"/>
      <c r="S16" s="206"/>
      <c r="T16" s="206"/>
      <c r="U16" s="206"/>
      <c r="V16" s="206"/>
      <c r="W16" s="206"/>
      <c r="X16" s="206"/>
      <c r="Y16" s="49" t="s">
        <v>330</v>
      </c>
      <c r="Z16" s="52"/>
    </row>
    <row r="17" spans="1:40" ht="37.5" customHeight="1">
      <c r="A17" s="218" t="s">
        <v>318</v>
      </c>
      <c r="B17" s="219"/>
      <c r="C17" s="186"/>
      <c r="D17" s="186"/>
      <c r="E17" s="186"/>
      <c r="F17" s="186"/>
      <c r="G17" s="186"/>
      <c r="H17" s="186"/>
      <c r="I17" s="186"/>
      <c r="J17" s="187"/>
      <c r="Y17" s="49" t="s">
        <v>331</v>
      </c>
      <c r="Z17" s="52"/>
    </row>
    <row r="18" spans="1:40" ht="45" customHeight="1">
      <c r="A18" s="218" t="s">
        <v>319</v>
      </c>
      <c r="B18" s="219"/>
      <c r="C18" s="186"/>
      <c r="D18" s="186"/>
      <c r="E18" s="186"/>
      <c r="F18" s="186"/>
      <c r="G18" s="186"/>
      <c r="H18" s="186"/>
      <c r="I18" s="186"/>
      <c r="J18" s="187"/>
      <c r="O18" s="206"/>
      <c r="P18" s="206"/>
      <c r="Q18" s="206"/>
      <c r="R18" s="206"/>
      <c r="S18" s="206"/>
      <c r="T18" s="206"/>
      <c r="U18" s="206"/>
      <c r="V18" s="206"/>
      <c r="W18" s="206"/>
      <c r="X18" s="206"/>
      <c r="Y18" s="47" t="s">
        <v>333</v>
      </c>
      <c r="Z18" s="48"/>
      <c r="AA18" s="206"/>
      <c r="AB18" s="206"/>
      <c r="AC18" s="206"/>
      <c r="AD18" s="206"/>
    </row>
    <row r="19" spans="1:40" ht="36.6" customHeight="1">
      <c r="A19" s="218" t="s">
        <v>320</v>
      </c>
      <c r="B19" s="219"/>
      <c r="C19" s="186"/>
      <c r="D19" s="186"/>
      <c r="E19" s="186"/>
      <c r="F19" s="186"/>
      <c r="G19" s="186"/>
      <c r="H19" s="186"/>
      <c r="I19" s="186"/>
      <c r="J19" s="187"/>
      <c r="O19" s="206"/>
      <c r="P19" s="206"/>
      <c r="Q19" s="206"/>
      <c r="R19" s="206"/>
      <c r="S19" s="206"/>
      <c r="T19" s="206"/>
      <c r="U19" s="206"/>
      <c r="V19" s="206"/>
      <c r="W19" s="206"/>
      <c r="X19" s="206"/>
      <c r="Y19" s="49" t="s">
        <v>334</v>
      </c>
      <c r="Z19" s="50"/>
    </row>
    <row r="20" spans="1:40" ht="37.5" customHeight="1">
      <c r="A20" s="218" t="s">
        <v>321</v>
      </c>
      <c r="B20" s="219"/>
      <c r="C20" s="196"/>
      <c r="D20" s="197"/>
      <c r="E20" s="197"/>
      <c r="F20" s="197"/>
      <c r="G20" s="197"/>
      <c r="H20" s="197"/>
      <c r="I20" s="197"/>
      <c r="J20" s="198"/>
      <c r="Y20" s="47" t="s">
        <v>335</v>
      </c>
      <c r="Z20" s="48"/>
    </row>
    <row r="21" spans="1:40" ht="22.5" customHeight="1">
      <c r="A21" s="30"/>
      <c r="J21" s="11"/>
      <c r="Y21" s="47" t="s">
        <v>337</v>
      </c>
      <c r="Z21" s="48"/>
    </row>
    <row r="22" spans="1:40" ht="23.25" customHeight="1">
      <c r="A22" s="209" t="s">
        <v>322</v>
      </c>
      <c r="B22" s="210"/>
      <c r="C22" s="210"/>
      <c r="D22" s="210"/>
      <c r="E22" s="210"/>
      <c r="F22" s="210"/>
      <c r="G22" s="210"/>
      <c r="H22" s="210"/>
      <c r="I22" s="210"/>
      <c r="J22" s="211"/>
      <c r="O22" s="206"/>
      <c r="P22" s="206"/>
      <c r="Q22" s="206"/>
      <c r="R22" s="206"/>
      <c r="S22" s="206"/>
      <c r="T22" s="206"/>
      <c r="U22" s="206"/>
      <c r="V22" s="206"/>
      <c r="W22" s="206"/>
      <c r="X22" s="206"/>
      <c r="Y22" s="49" t="s">
        <v>338</v>
      </c>
      <c r="Z22" s="50"/>
    </row>
    <row r="23" spans="1:40" ht="56.1" customHeight="1">
      <c r="A23" s="203" t="s">
        <v>303</v>
      </c>
      <c r="B23" s="204"/>
      <c r="C23" s="205" t="s">
        <v>316</v>
      </c>
      <c r="D23" s="189"/>
      <c r="E23" s="189"/>
      <c r="F23" s="189"/>
      <c r="G23" s="188" t="s">
        <v>308</v>
      </c>
      <c r="H23" s="189"/>
      <c r="I23" s="189"/>
      <c r="J23" s="190"/>
      <c r="O23" s="206"/>
      <c r="P23" s="206"/>
      <c r="Q23" s="206"/>
      <c r="R23" s="206"/>
      <c r="S23" s="206"/>
      <c r="T23" s="206"/>
      <c r="U23" s="206"/>
      <c r="V23" s="206"/>
      <c r="W23" s="206"/>
      <c r="X23" s="206"/>
      <c r="Y23" s="47" t="s">
        <v>339</v>
      </c>
      <c r="Z23" s="48"/>
    </row>
    <row r="24" spans="1:40" ht="54" customHeight="1">
      <c r="A24" s="184" t="s">
        <v>323</v>
      </c>
      <c r="B24" s="185"/>
      <c r="C24" s="186"/>
      <c r="D24" s="186"/>
      <c r="E24" s="186"/>
      <c r="F24" s="186"/>
      <c r="G24" s="186"/>
      <c r="H24" s="186"/>
      <c r="I24" s="186"/>
      <c r="J24" s="187"/>
      <c r="O24" s="206"/>
      <c r="P24" s="206"/>
      <c r="Q24" s="206"/>
      <c r="R24" s="206"/>
      <c r="S24" s="206"/>
      <c r="T24" s="206"/>
      <c r="U24" s="206"/>
      <c r="V24" s="206"/>
      <c r="W24" s="206"/>
      <c r="X24" s="206"/>
    </row>
    <row r="25" spans="1:40" ht="32.450000000000003" customHeight="1">
      <c r="A25" s="184" t="s">
        <v>324</v>
      </c>
      <c r="B25" s="185"/>
      <c r="C25" s="186"/>
      <c r="D25" s="186"/>
      <c r="E25" s="186"/>
      <c r="F25" s="186"/>
      <c r="G25" s="186"/>
      <c r="H25" s="186"/>
      <c r="I25" s="186"/>
      <c r="J25" s="187"/>
    </row>
    <row r="26" spans="1:40" ht="35.450000000000003" customHeight="1">
      <c r="A26" s="207" t="s">
        <v>325</v>
      </c>
      <c r="B26" s="208"/>
      <c r="C26" s="186"/>
      <c r="D26" s="186"/>
      <c r="E26" s="186"/>
      <c r="F26" s="186"/>
      <c r="G26" s="186"/>
      <c r="H26" s="186"/>
      <c r="I26" s="186"/>
      <c r="J26" s="187"/>
      <c r="O26" s="206"/>
      <c r="P26" s="206"/>
      <c r="Q26" s="206"/>
      <c r="R26" s="206"/>
      <c r="S26" s="206"/>
      <c r="T26" s="206"/>
      <c r="U26" s="206"/>
      <c r="V26" s="206"/>
      <c r="W26" s="206"/>
      <c r="X26" s="206"/>
    </row>
    <row r="27" spans="1:40" ht="60.95" customHeight="1">
      <c r="A27" s="218" t="s">
        <v>326</v>
      </c>
      <c r="B27" s="219"/>
      <c r="C27" s="186"/>
      <c r="D27" s="186"/>
      <c r="E27" s="186"/>
      <c r="F27" s="186"/>
      <c r="G27" s="186"/>
      <c r="H27" s="186"/>
      <c r="I27" s="186"/>
      <c r="J27" s="187"/>
      <c r="O27" s="206"/>
      <c r="P27" s="206"/>
      <c r="Q27" s="206"/>
      <c r="R27" s="206"/>
      <c r="S27" s="206"/>
      <c r="T27" s="206"/>
      <c r="U27" s="206"/>
      <c r="V27" s="206"/>
      <c r="W27" s="206"/>
      <c r="X27" s="206"/>
    </row>
    <row r="28" spans="1:40" ht="29.45" customHeight="1">
      <c r="A28" s="218" t="s">
        <v>327</v>
      </c>
      <c r="B28" s="219"/>
      <c r="C28" s="196"/>
      <c r="D28" s="197"/>
      <c r="E28" s="197"/>
      <c r="F28" s="197"/>
      <c r="G28" s="197"/>
      <c r="H28" s="197"/>
      <c r="I28" s="197"/>
      <c r="J28" s="198"/>
      <c r="O28" s="206"/>
      <c r="P28" s="206"/>
      <c r="Q28" s="206"/>
      <c r="R28" s="206"/>
      <c r="S28" s="206"/>
      <c r="T28" s="206"/>
      <c r="U28" s="206"/>
      <c r="V28" s="206"/>
      <c r="W28" s="206"/>
      <c r="X28" s="206"/>
    </row>
    <row r="29" spans="1:40" ht="19.5" customHeight="1">
      <c r="A29" s="28"/>
      <c r="J29" s="11"/>
    </row>
    <row r="30" spans="1:40" ht="28.5" customHeight="1">
      <c r="A30" s="209" t="s">
        <v>328</v>
      </c>
      <c r="B30" s="210"/>
      <c r="C30" s="210"/>
      <c r="D30" s="210"/>
      <c r="E30" s="210"/>
      <c r="F30" s="210"/>
      <c r="G30" s="210"/>
      <c r="H30" s="210"/>
      <c r="I30" s="210"/>
      <c r="J30" s="211"/>
      <c r="O30" s="206"/>
      <c r="P30" s="206"/>
      <c r="Q30" s="206"/>
      <c r="R30" s="206"/>
      <c r="S30" s="206"/>
      <c r="T30" s="206"/>
      <c r="U30" s="206"/>
      <c r="V30" s="206"/>
      <c r="W30" s="206"/>
      <c r="X30" s="206"/>
      <c r="AE30" s="206"/>
      <c r="AF30" s="206"/>
      <c r="AG30" s="206"/>
      <c r="AH30" s="206"/>
      <c r="AI30" s="206"/>
      <c r="AJ30" s="206"/>
      <c r="AK30" s="206"/>
      <c r="AL30" s="206"/>
      <c r="AM30" s="206"/>
      <c r="AN30" s="206"/>
    </row>
    <row r="31" spans="1:40" ht="57.6" customHeight="1">
      <c r="A31" s="203" t="s">
        <v>303</v>
      </c>
      <c r="B31" s="204"/>
      <c r="C31" s="205" t="s">
        <v>316</v>
      </c>
      <c r="D31" s="189"/>
      <c r="E31" s="189"/>
      <c r="F31" s="189"/>
      <c r="G31" s="188" t="s">
        <v>308</v>
      </c>
      <c r="H31" s="189"/>
      <c r="I31" s="189"/>
      <c r="J31" s="190"/>
      <c r="AE31" s="206"/>
      <c r="AF31" s="206"/>
      <c r="AG31" s="206"/>
      <c r="AH31" s="206"/>
      <c r="AI31" s="206"/>
      <c r="AJ31" s="206"/>
      <c r="AK31" s="206"/>
      <c r="AL31" s="206"/>
      <c r="AM31" s="206"/>
      <c r="AN31" s="206"/>
    </row>
    <row r="32" spans="1:40" ht="74.45" customHeight="1">
      <c r="A32" s="184" t="s">
        <v>329</v>
      </c>
      <c r="B32" s="185"/>
      <c r="C32" s="186"/>
      <c r="D32" s="186"/>
      <c r="E32" s="186"/>
      <c r="F32" s="186"/>
      <c r="G32" s="186"/>
      <c r="H32" s="186"/>
      <c r="I32" s="186"/>
      <c r="J32" s="187"/>
      <c r="O32" s="206"/>
      <c r="P32" s="206"/>
      <c r="Q32" s="206"/>
      <c r="R32" s="206"/>
      <c r="S32" s="206"/>
      <c r="T32" s="206"/>
      <c r="U32" s="206"/>
      <c r="V32" s="206"/>
      <c r="W32" s="206"/>
      <c r="X32" s="206"/>
      <c r="AE32" s="206"/>
      <c r="AF32" s="206"/>
      <c r="AG32" s="206"/>
      <c r="AH32" s="206"/>
      <c r="AI32" s="206"/>
      <c r="AJ32" s="206"/>
      <c r="AK32" s="206"/>
      <c r="AL32" s="206"/>
      <c r="AM32" s="206"/>
      <c r="AN32" s="206"/>
    </row>
    <row r="33" spans="1:40" ht="24.95" customHeight="1">
      <c r="A33" s="184" t="s">
        <v>330</v>
      </c>
      <c r="B33" s="185"/>
      <c r="C33" s="186"/>
      <c r="D33" s="186"/>
      <c r="E33" s="186"/>
      <c r="F33" s="186"/>
      <c r="G33" s="186"/>
      <c r="H33" s="186"/>
      <c r="I33" s="186"/>
      <c r="J33" s="187"/>
      <c r="O33" s="206"/>
      <c r="P33" s="206"/>
      <c r="Q33" s="206"/>
      <c r="R33" s="206"/>
      <c r="S33" s="206"/>
      <c r="T33" s="206"/>
      <c r="U33" s="206"/>
      <c r="V33" s="206"/>
      <c r="W33" s="206"/>
      <c r="X33" s="206"/>
    </row>
    <row r="34" spans="1:40" ht="24.95" customHeight="1">
      <c r="A34" s="184" t="s">
        <v>331</v>
      </c>
      <c r="B34" s="185"/>
      <c r="C34" s="235"/>
      <c r="D34" s="235"/>
      <c r="E34" s="235"/>
      <c r="F34" s="235"/>
      <c r="G34" s="197"/>
      <c r="H34" s="197"/>
      <c r="I34" s="197"/>
      <c r="J34" s="198"/>
    </row>
    <row r="35" spans="1:40" ht="20.100000000000001" customHeight="1">
      <c r="A35" s="28"/>
      <c r="C35" s="29"/>
      <c r="D35" s="29"/>
      <c r="E35" s="29"/>
      <c r="F35" s="29"/>
      <c r="J35" s="11"/>
    </row>
    <row r="36" spans="1:40" ht="27.6" customHeight="1">
      <c r="A36" s="191" t="s">
        <v>332</v>
      </c>
      <c r="B36" s="192"/>
      <c r="C36" s="192"/>
      <c r="D36" s="192"/>
      <c r="E36" s="192"/>
      <c r="F36" s="192"/>
      <c r="G36" s="192"/>
      <c r="H36" s="192"/>
      <c r="I36" s="192"/>
      <c r="J36" s="193"/>
      <c r="O36" s="206"/>
      <c r="P36" s="206"/>
      <c r="Q36" s="206"/>
      <c r="R36" s="206"/>
      <c r="S36" s="206"/>
      <c r="T36" s="206"/>
      <c r="U36" s="206"/>
      <c r="V36" s="206"/>
      <c r="W36" s="206"/>
      <c r="X36" s="206"/>
      <c r="AE36" s="206"/>
      <c r="AF36" s="206"/>
      <c r="AG36" s="206"/>
      <c r="AH36" s="206"/>
      <c r="AI36" s="206"/>
      <c r="AJ36" s="206"/>
      <c r="AK36" s="206"/>
      <c r="AL36" s="206"/>
      <c r="AM36" s="206"/>
      <c r="AN36" s="206"/>
    </row>
    <row r="37" spans="1:40" ht="52.5" customHeight="1">
      <c r="A37" s="203" t="s">
        <v>303</v>
      </c>
      <c r="B37" s="204"/>
      <c r="C37" s="205" t="s">
        <v>316</v>
      </c>
      <c r="D37" s="189"/>
      <c r="E37" s="189"/>
      <c r="F37" s="189"/>
      <c r="G37" s="188" t="s">
        <v>308</v>
      </c>
      <c r="H37" s="189"/>
      <c r="I37" s="189"/>
      <c r="J37" s="190"/>
      <c r="O37" s="206"/>
      <c r="P37" s="206"/>
      <c r="Q37" s="206"/>
      <c r="R37" s="206"/>
      <c r="S37" s="206"/>
      <c r="T37" s="206"/>
      <c r="U37" s="206"/>
      <c r="V37" s="206"/>
      <c r="W37" s="206"/>
      <c r="X37" s="206"/>
      <c r="AE37" s="206"/>
      <c r="AF37" s="206"/>
      <c r="AG37" s="206"/>
      <c r="AH37" s="206"/>
      <c r="AI37" s="206"/>
      <c r="AJ37" s="206"/>
      <c r="AK37" s="206"/>
      <c r="AL37" s="206"/>
      <c r="AM37" s="206"/>
      <c r="AN37" s="206"/>
    </row>
    <row r="38" spans="1:40" ht="38.1" customHeight="1">
      <c r="A38" s="194" t="s">
        <v>333</v>
      </c>
      <c r="B38" s="195"/>
      <c r="C38" s="186"/>
      <c r="D38" s="186"/>
      <c r="E38" s="186"/>
      <c r="F38" s="186"/>
      <c r="G38" s="186"/>
      <c r="H38" s="186"/>
      <c r="I38" s="186"/>
      <c r="J38" s="187"/>
      <c r="AE38" s="206"/>
      <c r="AF38" s="206"/>
      <c r="AG38" s="206"/>
      <c r="AH38" s="206"/>
      <c r="AI38" s="206"/>
      <c r="AJ38" s="206"/>
      <c r="AK38" s="206"/>
      <c r="AL38" s="206"/>
      <c r="AM38" s="206"/>
      <c r="AN38" s="206"/>
    </row>
    <row r="39" spans="1:40" ht="48.95" customHeight="1">
      <c r="A39" s="199" t="s">
        <v>334</v>
      </c>
      <c r="B39" s="200"/>
      <c r="C39" s="186"/>
      <c r="D39" s="186"/>
      <c r="E39" s="186"/>
      <c r="F39" s="186"/>
      <c r="G39" s="201"/>
      <c r="H39" s="201"/>
      <c r="I39" s="201"/>
      <c r="J39" s="202"/>
      <c r="O39" s="206"/>
      <c r="P39" s="206"/>
      <c r="Q39" s="206"/>
      <c r="R39" s="206"/>
      <c r="S39" s="206"/>
      <c r="T39" s="206"/>
      <c r="U39" s="206"/>
      <c r="V39" s="206"/>
      <c r="W39" s="206"/>
      <c r="X39" s="206"/>
      <c r="AE39" s="206"/>
      <c r="AF39" s="206"/>
      <c r="AG39" s="206"/>
      <c r="AH39" s="206"/>
      <c r="AI39" s="206"/>
      <c r="AJ39" s="206"/>
      <c r="AK39" s="206"/>
      <c r="AL39" s="206"/>
      <c r="AM39" s="206"/>
      <c r="AN39" s="206"/>
    </row>
    <row r="40" spans="1:40" ht="38.450000000000003" customHeight="1">
      <c r="A40" s="194" t="s">
        <v>335</v>
      </c>
      <c r="B40" s="195"/>
      <c r="C40" s="196"/>
      <c r="D40" s="197"/>
      <c r="E40" s="197"/>
      <c r="F40" s="197"/>
      <c r="G40" s="197"/>
      <c r="H40" s="197"/>
      <c r="I40" s="197"/>
      <c r="J40" s="198"/>
      <c r="O40" s="206"/>
      <c r="P40" s="206"/>
      <c r="Q40" s="206"/>
      <c r="R40" s="206"/>
      <c r="S40" s="206"/>
      <c r="T40" s="206"/>
      <c r="U40" s="206"/>
      <c r="V40" s="206"/>
      <c r="W40" s="206"/>
      <c r="X40" s="206"/>
      <c r="AE40" s="206"/>
      <c r="AF40" s="206"/>
      <c r="AG40" s="206"/>
      <c r="AH40" s="206"/>
      <c r="AI40" s="206"/>
      <c r="AJ40" s="206"/>
      <c r="AK40" s="206"/>
      <c r="AL40" s="206"/>
      <c r="AM40" s="206"/>
      <c r="AN40" s="206"/>
    </row>
    <row r="41" spans="1:40" ht="17.45" customHeight="1">
      <c r="A41" s="31"/>
      <c r="J41" s="11"/>
    </row>
    <row r="42" spans="1:40" ht="34.5" customHeight="1">
      <c r="A42" s="191" t="s">
        <v>336</v>
      </c>
      <c r="B42" s="192"/>
      <c r="C42" s="192"/>
      <c r="D42" s="192"/>
      <c r="E42" s="192"/>
      <c r="F42" s="192"/>
      <c r="G42" s="192"/>
      <c r="H42" s="192"/>
      <c r="I42" s="192"/>
      <c r="J42" s="193"/>
    </row>
    <row r="43" spans="1:40" ht="54" customHeight="1">
      <c r="A43" s="203" t="s">
        <v>303</v>
      </c>
      <c r="B43" s="204"/>
      <c r="C43" s="205" t="s">
        <v>316</v>
      </c>
      <c r="D43" s="189"/>
      <c r="E43" s="189"/>
      <c r="F43" s="189"/>
      <c r="G43" s="188" t="s">
        <v>308</v>
      </c>
      <c r="H43" s="189"/>
      <c r="I43" s="189"/>
      <c r="J43" s="190"/>
    </row>
    <row r="44" spans="1:40" ht="29.1" customHeight="1">
      <c r="A44" s="194" t="s">
        <v>337</v>
      </c>
      <c r="B44" s="195"/>
      <c r="C44" s="186"/>
      <c r="D44" s="186"/>
      <c r="E44" s="186"/>
      <c r="F44" s="186"/>
      <c r="G44" s="186"/>
      <c r="H44" s="186"/>
      <c r="I44" s="186"/>
      <c r="J44" s="187"/>
    </row>
    <row r="45" spans="1:40" ht="59.1" customHeight="1">
      <c r="A45" s="199" t="s">
        <v>338</v>
      </c>
      <c r="B45" s="200"/>
      <c r="C45" s="186"/>
      <c r="D45" s="186"/>
      <c r="E45" s="186"/>
      <c r="F45" s="186"/>
      <c r="G45" s="201"/>
      <c r="H45" s="201"/>
      <c r="I45" s="201"/>
      <c r="J45" s="202"/>
    </row>
    <row r="46" spans="1:40" ht="50.45" customHeight="1">
      <c r="A46" s="194" t="s">
        <v>339</v>
      </c>
      <c r="B46" s="195"/>
      <c r="C46" s="186"/>
      <c r="D46" s="186"/>
      <c r="E46" s="186"/>
      <c r="F46" s="186"/>
      <c r="G46" s="197"/>
      <c r="H46" s="197"/>
      <c r="I46" s="197"/>
      <c r="J46" s="198"/>
    </row>
    <row r="47" spans="1:40" ht="14.45" customHeight="1">
      <c r="A47" s="28"/>
      <c r="C47" s="29"/>
      <c r="D47" s="29"/>
      <c r="E47" s="29"/>
      <c r="F47" s="29"/>
      <c r="J47" s="11"/>
      <c r="O47" s="206"/>
      <c r="P47" s="206"/>
      <c r="Q47" s="206"/>
      <c r="R47" s="206"/>
      <c r="S47" s="206"/>
      <c r="T47" s="206"/>
      <c r="U47" s="206"/>
      <c r="V47" s="206"/>
      <c r="W47" s="206"/>
      <c r="X47" s="206"/>
    </row>
    <row r="48" spans="1:40" ht="52.5" customHeight="1">
      <c r="A48" s="212" t="s">
        <v>309</v>
      </c>
      <c r="B48" s="213"/>
      <c r="C48" s="213"/>
      <c r="D48" s="213"/>
      <c r="E48" s="213"/>
      <c r="F48" s="213"/>
      <c r="G48" s="213"/>
      <c r="H48" s="213"/>
      <c r="I48" s="213"/>
      <c r="J48" s="214"/>
      <c r="O48" s="206"/>
      <c r="P48" s="206"/>
      <c r="Q48" s="206"/>
      <c r="R48" s="206"/>
      <c r="S48" s="206"/>
      <c r="T48" s="206"/>
      <c r="U48" s="206"/>
      <c r="V48" s="206"/>
      <c r="W48" s="206"/>
      <c r="X48" s="206"/>
      <c r="AE48" s="206"/>
      <c r="AF48" s="206"/>
      <c r="AG48" s="206"/>
      <c r="AH48" s="206"/>
      <c r="AI48" s="206"/>
      <c r="AJ48" s="206"/>
      <c r="AK48" s="206"/>
      <c r="AL48" s="206"/>
      <c r="AM48" s="206"/>
      <c r="AN48" s="206"/>
    </row>
    <row r="49" spans="1:40" ht="123" customHeight="1" thickBot="1">
      <c r="A49" s="215"/>
      <c r="B49" s="216"/>
      <c r="C49" s="216"/>
      <c r="D49" s="216"/>
      <c r="E49" s="216"/>
      <c r="F49" s="216"/>
      <c r="G49" s="216"/>
      <c r="H49" s="216"/>
      <c r="I49" s="216"/>
      <c r="J49" s="217"/>
      <c r="O49" s="206"/>
      <c r="P49" s="206"/>
      <c r="Q49" s="206"/>
      <c r="R49" s="206"/>
      <c r="S49" s="206"/>
      <c r="T49" s="206"/>
      <c r="U49" s="206"/>
      <c r="V49" s="206"/>
      <c r="W49" s="206"/>
      <c r="X49" s="206"/>
      <c r="AE49" s="206"/>
      <c r="AF49" s="206"/>
      <c r="AG49" s="206"/>
      <c r="AH49" s="206"/>
      <c r="AI49" s="206"/>
      <c r="AJ49" s="206"/>
      <c r="AK49" s="206"/>
      <c r="AL49" s="206"/>
      <c r="AM49" s="206"/>
      <c r="AN49" s="206"/>
    </row>
    <row r="50" spans="1:40" ht="14.45" customHeight="1">
      <c r="AE50" s="206"/>
      <c r="AF50" s="206"/>
      <c r="AG50" s="206"/>
      <c r="AH50" s="206"/>
      <c r="AI50" s="206"/>
      <c r="AJ50" s="206"/>
      <c r="AK50" s="206"/>
      <c r="AL50" s="206"/>
      <c r="AM50" s="206"/>
      <c r="AN50" s="206"/>
    </row>
    <row r="51" spans="1:40" ht="23.45" customHeight="1">
      <c r="L51" s="206"/>
      <c r="M51" s="206"/>
      <c r="N51" s="206"/>
      <c r="O51" s="206"/>
      <c r="P51" s="206"/>
      <c r="Q51" s="206"/>
      <c r="R51" s="206"/>
      <c r="S51" s="206"/>
      <c r="T51" s="206"/>
      <c r="U51" s="206"/>
      <c r="AE51" s="206"/>
      <c r="AF51" s="206"/>
      <c r="AG51" s="206"/>
      <c r="AH51" s="206"/>
      <c r="AI51" s="206"/>
      <c r="AJ51" s="206"/>
      <c r="AK51" s="206"/>
      <c r="AL51" s="206"/>
      <c r="AM51" s="206"/>
      <c r="AN51" s="206"/>
    </row>
    <row r="52" spans="1:40">
      <c r="L52" s="206"/>
      <c r="M52" s="206"/>
      <c r="N52" s="206"/>
      <c r="O52" s="206"/>
      <c r="P52" s="206"/>
      <c r="Q52" s="206"/>
      <c r="R52" s="206"/>
      <c r="S52" s="206"/>
      <c r="T52" s="206"/>
      <c r="U52" s="206"/>
    </row>
    <row r="53" spans="1:40">
      <c r="L53" s="206"/>
      <c r="M53" s="206"/>
      <c r="N53" s="206"/>
      <c r="O53" s="206"/>
      <c r="P53" s="206"/>
      <c r="Q53" s="206"/>
      <c r="R53" s="206"/>
      <c r="S53" s="206"/>
      <c r="T53" s="206"/>
      <c r="U53" s="206"/>
      <c r="AE53" s="206"/>
      <c r="AF53" s="206"/>
      <c r="AG53" s="206"/>
      <c r="AH53" s="206"/>
      <c r="AI53" s="206"/>
      <c r="AJ53" s="206"/>
      <c r="AK53" s="206"/>
      <c r="AL53" s="206"/>
      <c r="AM53" s="206"/>
      <c r="AN53" s="206"/>
    </row>
    <row r="54" spans="1:40">
      <c r="L54" s="206"/>
      <c r="M54" s="206"/>
      <c r="N54" s="206"/>
      <c r="O54" s="206"/>
      <c r="P54" s="206"/>
      <c r="Q54" s="206"/>
      <c r="R54" s="206"/>
      <c r="S54" s="206"/>
      <c r="T54" s="206"/>
      <c r="U54" s="206"/>
      <c r="AE54" s="206"/>
      <c r="AF54" s="206"/>
      <c r="AG54" s="206"/>
      <c r="AH54" s="206"/>
      <c r="AI54" s="206"/>
      <c r="AJ54" s="206"/>
      <c r="AK54" s="206"/>
      <c r="AL54" s="206"/>
      <c r="AM54" s="206"/>
      <c r="AN54" s="206"/>
    </row>
    <row r="55" spans="1:40">
      <c r="L55" s="206"/>
      <c r="M55" s="206"/>
      <c r="N55" s="206"/>
      <c r="O55" s="206"/>
      <c r="P55" s="206"/>
      <c r="Q55" s="206"/>
      <c r="R55" s="206"/>
      <c r="S55" s="206"/>
      <c r="T55" s="206"/>
      <c r="U55" s="206"/>
      <c r="AE55" s="206"/>
      <c r="AF55" s="206"/>
      <c r="AG55" s="206"/>
      <c r="AH55" s="206"/>
      <c r="AI55" s="206"/>
      <c r="AJ55" s="206"/>
      <c r="AK55" s="206"/>
      <c r="AL55" s="206"/>
      <c r="AM55" s="206"/>
      <c r="AN55" s="206"/>
    </row>
    <row r="56" spans="1:40">
      <c r="L56" s="206"/>
      <c r="M56" s="206"/>
      <c r="N56" s="206"/>
      <c r="O56" s="206"/>
      <c r="P56" s="206"/>
      <c r="Q56" s="206"/>
      <c r="R56" s="206"/>
      <c r="S56" s="206"/>
      <c r="T56" s="206"/>
      <c r="U56" s="206"/>
      <c r="AE56" s="206"/>
      <c r="AF56" s="206"/>
      <c r="AG56" s="206"/>
      <c r="AH56" s="206"/>
      <c r="AI56" s="206"/>
      <c r="AJ56" s="206"/>
      <c r="AK56" s="206"/>
      <c r="AL56" s="206"/>
      <c r="AM56" s="206"/>
      <c r="AN56" s="206"/>
    </row>
    <row r="57" spans="1:40">
      <c r="AE57" s="206"/>
      <c r="AF57" s="206"/>
      <c r="AG57" s="206"/>
      <c r="AH57" s="206"/>
      <c r="AI57" s="206"/>
      <c r="AJ57" s="206"/>
      <c r="AK57" s="206"/>
      <c r="AL57" s="206"/>
      <c r="AM57" s="206"/>
      <c r="AN57" s="206"/>
    </row>
    <row r="58" spans="1:40">
      <c r="L58" s="206"/>
      <c r="M58" s="206"/>
      <c r="N58" s="206"/>
      <c r="O58" s="206"/>
      <c r="P58" s="206"/>
      <c r="Q58" s="206"/>
      <c r="R58" s="206"/>
      <c r="S58" s="206"/>
      <c r="T58" s="206"/>
      <c r="U58" s="206"/>
    </row>
    <row r="59" spans="1:40">
      <c r="L59" s="206"/>
      <c r="M59" s="206"/>
      <c r="N59" s="206"/>
      <c r="O59" s="206"/>
      <c r="P59" s="206"/>
      <c r="Q59" s="206"/>
      <c r="R59" s="206"/>
      <c r="S59" s="206"/>
      <c r="T59" s="206"/>
      <c r="U59" s="206"/>
    </row>
    <row r="60" spans="1:40">
      <c r="L60" s="206"/>
      <c r="M60" s="206"/>
      <c r="N60" s="206"/>
      <c r="O60" s="206"/>
      <c r="P60" s="206"/>
      <c r="Q60" s="206"/>
      <c r="R60" s="206"/>
      <c r="S60" s="206"/>
      <c r="T60" s="206"/>
      <c r="U60" s="206"/>
    </row>
    <row r="61" spans="1:40">
      <c r="L61" s="206"/>
      <c r="M61" s="206"/>
      <c r="N61" s="206"/>
      <c r="O61" s="206"/>
      <c r="P61" s="206"/>
      <c r="Q61" s="206"/>
      <c r="R61" s="206"/>
      <c r="S61" s="206"/>
      <c r="T61" s="206"/>
      <c r="U61" s="206"/>
    </row>
    <row r="62" spans="1:40">
      <c r="L62" s="206"/>
      <c r="M62" s="206"/>
      <c r="N62" s="206"/>
      <c r="O62" s="206"/>
      <c r="P62" s="206"/>
      <c r="Q62" s="206"/>
      <c r="R62" s="206"/>
      <c r="S62" s="206"/>
      <c r="T62" s="206"/>
      <c r="U62" s="206"/>
    </row>
    <row r="63" spans="1:40">
      <c r="L63" s="206"/>
      <c r="M63" s="206"/>
      <c r="N63" s="206"/>
      <c r="O63" s="206"/>
      <c r="P63" s="206"/>
      <c r="Q63" s="206"/>
      <c r="R63" s="206"/>
      <c r="S63" s="206"/>
      <c r="T63" s="206"/>
      <c r="U63" s="206"/>
    </row>
    <row r="64" spans="1:40">
      <c r="L64" s="206"/>
      <c r="M64" s="206"/>
      <c r="N64" s="206"/>
      <c r="O64" s="206"/>
      <c r="P64" s="206"/>
      <c r="Q64" s="206"/>
      <c r="R64" s="206"/>
      <c r="S64" s="206"/>
      <c r="T64" s="206"/>
      <c r="U64" s="206"/>
    </row>
    <row r="66" spans="12:21">
      <c r="L66" s="206"/>
      <c r="M66" s="206"/>
      <c r="N66" s="206"/>
      <c r="O66" s="206"/>
      <c r="P66" s="206"/>
      <c r="Q66" s="206"/>
      <c r="R66" s="206"/>
      <c r="S66" s="206"/>
      <c r="T66" s="206"/>
      <c r="U66" s="206"/>
    </row>
    <row r="67" spans="12:21">
      <c r="L67" s="206"/>
      <c r="M67" s="206"/>
      <c r="N67" s="206"/>
      <c r="O67" s="206"/>
      <c r="P67" s="206"/>
      <c r="Q67" s="206"/>
      <c r="R67" s="206"/>
      <c r="S67" s="206"/>
      <c r="T67" s="206"/>
      <c r="U67" s="206"/>
    </row>
    <row r="68" spans="12:21">
      <c r="L68" s="206"/>
      <c r="M68" s="206"/>
      <c r="N68" s="206"/>
      <c r="O68" s="206"/>
      <c r="P68" s="206"/>
      <c r="Q68" s="206"/>
      <c r="R68" s="206"/>
      <c r="S68" s="206"/>
      <c r="T68" s="206"/>
      <c r="U68" s="206"/>
    </row>
    <row r="69" spans="12:21">
      <c r="L69" s="206"/>
      <c r="M69" s="206"/>
      <c r="N69" s="206"/>
      <c r="O69" s="206"/>
      <c r="P69" s="206"/>
      <c r="Q69" s="206"/>
      <c r="R69" s="206"/>
      <c r="S69" s="206"/>
      <c r="T69" s="206"/>
      <c r="U69" s="206"/>
    </row>
    <row r="70" spans="12:21">
      <c r="L70" s="206"/>
      <c r="M70" s="206"/>
      <c r="N70" s="206"/>
      <c r="O70" s="206"/>
      <c r="P70" s="206"/>
      <c r="Q70" s="206"/>
      <c r="R70" s="206"/>
      <c r="S70" s="206"/>
      <c r="T70" s="206"/>
      <c r="U70" s="206"/>
    </row>
    <row r="72" spans="12:21">
      <c r="L72" s="206"/>
      <c r="M72" s="206"/>
      <c r="N72" s="206"/>
      <c r="O72" s="206"/>
      <c r="P72" s="206"/>
      <c r="Q72" s="206"/>
      <c r="R72" s="206"/>
      <c r="S72" s="206"/>
      <c r="T72" s="206"/>
      <c r="U72" s="206"/>
    </row>
    <row r="73" spans="12:21">
      <c r="L73" s="206"/>
      <c r="M73" s="206"/>
      <c r="N73" s="206"/>
      <c r="O73" s="206"/>
      <c r="P73" s="206"/>
      <c r="Q73" s="206"/>
      <c r="R73" s="206"/>
      <c r="S73" s="206"/>
      <c r="T73" s="206"/>
      <c r="U73" s="206"/>
    </row>
    <row r="74" spans="12:21">
      <c r="L74" s="206"/>
      <c r="M74" s="206"/>
      <c r="N74" s="206"/>
      <c r="O74" s="206"/>
      <c r="P74" s="206"/>
      <c r="Q74" s="206"/>
      <c r="R74" s="206"/>
      <c r="S74" s="206"/>
      <c r="T74" s="206"/>
      <c r="U74" s="206"/>
    </row>
    <row r="75" spans="12:21">
      <c r="L75" s="206"/>
      <c r="M75" s="206"/>
      <c r="N75" s="206"/>
      <c r="O75" s="206"/>
      <c r="P75" s="206"/>
      <c r="Q75" s="206"/>
      <c r="R75" s="206"/>
      <c r="S75" s="206"/>
      <c r="T75" s="206"/>
      <c r="U75" s="206"/>
    </row>
    <row r="76" spans="12:21">
      <c r="L76" s="206"/>
      <c r="M76" s="206"/>
      <c r="N76" s="206"/>
      <c r="O76" s="206"/>
      <c r="P76" s="206"/>
      <c r="Q76" s="206"/>
      <c r="R76" s="206"/>
      <c r="S76" s="206"/>
      <c r="T76" s="206"/>
      <c r="U76" s="206"/>
    </row>
    <row r="78" spans="12:21">
      <c r="L78" s="206"/>
      <c r="M78" s="206"/>
      <c r="N78" s="206"/>
      <c r="O78" s="206"/>
      <c r="P78" s="206"/>
      <c r="Q78" s="206"/>
      <c r="R78" s="206"/>
      <c r="S78" s="206"/>
      <c r="T78" s="206"/>
      <c r="U78" s="206"/>
    </row>
    <row r="79" spans="12:21">
      <c r="L79" s="206"/>
      <c r="M79" s="206"/>
      <c r="N79" s="206"/>
      <c r="O79" s="206"/>
      <c r="P79" s="206"/>
      <c r="Q79" s="206"/>
      <c r="R79" s="206"/>
      <c r="S79" s="206"/>
      <c r="T79" s="206"/>
      <c r="U79" s="206"/>
    </row>
    <row r="80" spans="12:21">
      <c r="L80" s="206"/>
      <c r="M80" s="206"/>
      <c r="N80" s="206"/>
      <c r="O80" s="206"/>
      <c r="P80" s="206"/>
      <c r="Q80" s="206"/>
      <c r="R80" s="206"/>
      <c r="S80" s="206"/>
      <c r="T80" s="206"/>
      <c r="U80" s="206"/>
    </row>
    <row r="81" spans="12:21">
      <c r="L81" s="206"/>
      <c r="M81" s="206"/>
      <c r="N81" s="206"/>
      <c r="O81" s="206"/>
      <c r="P81" s="206"/>
      <c r="Q81" s="206"/>
      <c r="R81" s="206"/>
      <c r="S81" s="206"/>
      <c r="T81" s="206"/>
      <c r="U81" s="206"/>
    </row>
    <row r="82" spans="12:21">
      <c r="L82" s="206"/>
      <c r="M82" s="206"/>
      <c r="N82" s="206"/>
      <c r="O82" s="206"/>
      <c r="P82" s="206"/>
      <c r="Q82" s="206"/>
      <c r="R82" s="206"/>
      <c r="S82" s="206"/>
      <c r="T82" s="206"/>
      <c r="U82" s="206"/>
    </row>
  </sheetData>
  <sheetProtection algorithmName="SHA-512" hashValue="FcUQ71OAdTNGs7XMNfYu27Hgyey8KtzIdP8YH44osMz/smpFIKFYL90W44woH8xgMxQ+qQdlhnNPWyy6daWpIA==" saltValue="UUqr1WLkZ7aVm1+VxD40Mg==" spinCount="100000" sheet="1" objects="1" scenarios="1" selectLockedCells="1"/>
  <mergeCells count="252">
    <mergeCell ref="G43:J43"/>
    <mergeCell ref="A44:B44"/>
    <mergeCell ref="C44:F44"/>
    <mergeCell ref="G44:J44"/>
    <mergeCell ref="A45:B45"/>
    <mergeCell ref="C45:F45"/>
    <mergeCell ref="G45:J45"/>
    <mergeCell ref="A46:B46"/>
    <mergeCell ref="C46:F46"/>
    <mergeCell ref="G46:J46"/>
    <mergeCell ref="L81:M81"/>
    <mergeCell ref="N81:Q81"/>
    <mergeCell ref="R81:U81"/>
    <mergeCell ref="L82:M82"/>
    <mergeCell ref="N82:Q82"/>
    <mergeCell ref="R82:U82"/>
    <mergeCell ref="O16:P16"/>
    <mergeCell ref="U16:X16"/>
    <mergeCell ref="A20:B20"/>
    <mergeCell ref="C20:F20"/>
    <mergeCell ref="G20:J20"/>
    <mergeCell ref="A27:B27"/>
    <mergeCell ref="C27:F27"/>
    <mergeCell ref="G27:J27"/>
    <mergeCell ref="A28:B28"/>
    <mergeCell ref="C28:F28"/>
    <mergeCell ref="G28:J28"/>
    <mergeCell ref="A30:J30"/>
    <mergeCell ref="A34:B34"/>
    <mergeCell ref="C34:F34"/>
    <mergeCell ref="G34:J34"/>
    <mergeCell ref="A42:J42"/>
    <mergeCell ref="A43:B43"/>
    <mergeCell ref="C43:F43"/>
    <mergeCell ref="L76:M76"/>
    <mergeCell ref="N76:Q76"/>
    <mergeCell ref="R76:U76"/>
    <mergeCell ref="L78:U78"/>
    <mergeCell ref="L79:M79"/>
    <mergeCell ref="N79:Q79"/>
    <mergeCell ref="R79:U79"/>
    <mergeCell ref="L80:M80"/>
    <mergeCell ref="N80:Q80"/>
    <mergeCell ref="R80:U80"/>
    <mergeCell ref="L72:U72"/>
    <mergeCell ref="L73:M73"/>
    <mergeCell ref="N73:Q73"/>
    <mergeCell ref="R73:U73"/>
    <mergeCell ref="L74:M74"/>
    <mergeCell ref="N74:Q74"/>
    <mergeCell ref="R74:U74"/>
    <mergeCell ref="L75:M75"/>
    <mergeCell ref="N75:Q75"/>
    <mergeCell ref="R75:U75"/>
    <mergeCell ref="L68:M68"/>
    <mergeCell ref="N68:Q68"/>
    <mergeCell ref="R68:U68"/>
    <mergeCell ref="L69:M69"/>
    <mergeCell ref="N69:Q69"/>
    <mergeCell ref="R69:U69"/>
    <mergeCell ref="L70:M70"/>
    <mergeCell ref="N70:Q70"/>
    <mergeCell ref="R70:U70"/>
    <mergeCell ref="L63:M63"/>
    <mergeCell ref="N63:Q63"/>
    <mergeCell ref="R63:U63"/>
    <mergeCell ref="L64:M64"/>
    <mergeCell ref="N64:Q64"/>
    <mergeCell ref="R64:U64"/>
    <mergeCell ref="L66:U66"/>
    <mergeCell ref="L67:M67"/>
    <mergeCell ref="N67:Q67"/>
    <mergeCell ref="R67:U67"/>
    <mergeCell ref="L60:M60"/>
    <mergeCell ref="N60:Q60"/>
    <mergeCell ref="R60:U60"/>
    <mergeCell ref="L61:M61"/>
    <mergeCell ref="N61:Q61"/>
    <mergeCell ref="R61:U61"/>
    <mergeCell ref="L62:M62"/>
    <mergeCell ref="N62:Q62"/>
    <mergeCell ref="R62:U62"/>
    <mergeCell ref="L55:M55"/>
    <mergeCell ref="N55:Q55"/>
    <mergeCell ref="R55:U55"/>
    <mergeCell ref="L56:M56"/>
    <mergeCell ref="N56:Q56"/>
    <mergeCell ref="R56:U56"/>
    <mergeCell ref="L58:U58"/>
    <mergeCell ref="L59:M59"/>
    <mergeCell ref="N59:Q59"/>
    <mergeCell ref="R59:U59"/>
    <mergeCell ref="L51:U51"/>
    <mergeCell ref="L52:M52"/>
    <mergeCell ref="N52:Q52"/>
    <mergeCell ref="R52:U52"/>
    <mergeCell ref="L53:M53"/>
    <mergeCell ref="N53:Q53"/>
    <mergeCell ref="R53:U53"/>
    <mergeCell ref="L54:M54"/>
    <mergeCell ref="N54:Q54"/>
    <mergeCell ref="R54:U54"/>
    <mergeCell ref="AE55:AF55"/>
    <mergeCell ref="AG55:AJ55"/>
    <mergeCell ref="AK55:AN55"/>
    <mergeCell ref="AE56:AF56"/>
    <mergeCell ref="AG56:AJ56"/>
    <mergeCell ref="AK56:AN56"/>
    <mergeCell ref="AE57:AF57"/>
    <mergeCell ref="AG57:AJ57"/>
    <mergeCell ref="AK57:AN57"/>
    <mergeCell ref="AE50:AF50"/>
    <mergeCell ref="AG50:AJ50"/>
    <mergeCell ref="AK50:AN50"/>
    <mergeCell ref="AE51:AF51"/>
    <mergeCell ref="AG51:AJ51"/>
    <mergeCell ref="AK51:AN51"/>
    <mergeCell ref="AE53:AN53"/>
    <mergeCell ref="AE54:AF54"/>
    <mergeCell ref="AG54:AJ54"/>
    <mergeCell ref="AK54:AN54"/>
    <mergeCell ref="AE39:AF39"/>
    <mergeCell ref="AG39:AJ39"/>
    <mergeCell ref="AK39:AN39"/>
    <mergeCell ref="AE40:AF40"/>
    <mergeCell ref="AG40:AJ40"/>
    <mergeCell ref="AK40:AN40"/>
    <mergeCell ref="AE48:AN48"/>
    <mergeCell ref="AE49:AF49"/>
    <mergeCell ref="AG49:AJ49"/>
    <mergeCell ref="AK49:AN49"/>
    <mergeCell ref="AE36:AN36"/>
    <mergeCell ref="AE37:AF37"/>
    <mergeCell ref="AG37:AJ37"/>
    <mergeCell ref="AK37:AN37"/>
    <mergeCell ref="AE38:AF38"/>
    <mergeCell ref="AG38:AJ38"/>
    <mergeCell ref="AK38:AN38"/>
    <mergeCell ref="A18:B18"/>
    <mergeCell ref="AE30:AN30"/>
    <mergeCell ref="AE31:AF31"/>
    <mergeCell ref="AG31:AJ31"/>
    <mergeCell ref="AK31:AN31"/>
    <mergeCell ref="AE32:AF32"/>
    <mergeCell ref="AG32:AJ32"/>
    <mergeCell ref="AK32:AN32"/>
    <mergeCell ref="AA18:AD18"/>
    <mergeCell ref="A24:B24"/>
    <mergeCell ref="C24:F24"/>
    <mergeCell ref="G24:J24"/>
    <mergeCell ref="C18:F18"/>
    <mergeCell ref="G18:J18"/>
    <mergeCell ref="A19:B19"/>
    <mergeCell ref="C19:F19"/>
    <mergeCell ref="G19:J19"/>
    <mergeCell ref="A1:J1"/>
    <mergeCell ref="A2:J2"/>
    <mergeCell ref="A4:J4"/>
    <mergeCell ref="A5:J5"/>
    <mergeCell ref="A7:J7"/>
    <mergeCell ref="A8:J8"/>
    <mergeCell ref="A9:J9"/>
    <mergeCell ref="A10:J10"/>
    <mergeCell ref="A12:J12"/>
    <mergeCell ref="A15:J15"/>
    <mergeCell ref="A16:B16"/>
    <mergeCell ref="C16:F16"/>
    <mergeCell ref="G16:J16"/>
    <mergeCell ref="A17:B17"/>
    <mergeCell ref="C17:F17"/>
    <mergeCell ref="G17:J17"/>
    <mergeCell ref="U24:X24"/>
    <mergeCell ref="O26:X26"/>
    <mergeCell ref="A48:J48"/>
    <mergeCell ref="A49:J49"/>
    <mergeCell ref="O18:X18"/>
    <mergeCell ref="O19:P19"/>
    <mergeCell ref="Q19:T19"/>
    <mergeCell ref="U19:X19"/>
    <mergeCell ref="O22:P22"/>
    <mergeCell ref="Q22:T22"/>
    <mergeCell ref="U22:X22"/>
    <mergeCell ref="O23:P23"/>
    <mergeCell ref="Q23:T23"/>
    <mergeCell ref="U23:X23"/>
    <mergeCell ref="O24:P24"/>
    <mergeCell ref="A31:B31"/>
    <mergeCell ref="C31:F31"/>
    <mergeCell ref="G31:J31"/>
    <mergeCell ref="U30:X30"/>
    <mergeCell ref="O32:X32"/>
    <mergeCell ref="O27:P27"/>
    <mergeCell ref="Q27:T27"/>
    <mergeCell ref="U27:X27"/>
    <mergeCell ref="U28:X28"/>
    <mergeCell ref="O36:P36"/>
    <mergeCell ref="Q36:T36"/>
    <mergeCell ref="U36:X36"/>
    <mergeCell ref="O37:P37"/>
    <mergeCell ref="Q37:T37"/>
    <mergeCell ref="U37:X37"/>
    <mergeCell ref="O33:P33"/>
    <mergeCell ref="Q33:T33"/>
    <mergeCell ref="U33:X33"/>
    <mergeCell ref="O48:P48"/>
    <mergeCell ref="Q48:T48"/>
    <mergeCell ref="U48:X48"/>
    <mergeCell ref="O49:P49"/>
    <mergeCell ref="Q49:T49"/>
    <mergeCell ref="U49:X49"/>
    <mergeCell ref="O39:X39"/>
    <mergeCell ref="O40:P40"/>
    <mergeCell ref="Q40:T40"/>
    <mergeCell ref="U40:X40"/>
    <mergeCell ref="O47:P47"/>
    <mergeCell ref="Q47:T47"/>
    <mergeCell ref="U47:X47"/>
    <mergeCell ref="A32:B32"/>
    <mergeCell ref="C32:F32"/>
    <mergeCell ref="G32:J32"/>
    <mergeCell ref="Q16:T16"/>
    <mergeCell ref="O30:P30"/>
    <mergeCell ref="Q30:T30"/>
    <mergeCell ref="Q24:T24"/>
    <mergeCell ref="A25:B25"/>
    <mergeCell ref="C25:F25"/>
    <mergeCell ref="G25:J25"/>
    <mergeCell ref="A26:B26"/>
    <mergeCell ref="C26:F26"/>
    <mergeCell ref="G26:J26"/>
    <mergeCell ref="A22:J22"/>
    <mergeCell ref="A23:B23"/>
    <mergeCell ref="C23:F23"/>
    <mergeCell ref="G23:J23"/>
    <mergeCell ref="O28:P28"/>
    <mergeCell ref="Q28:T28"/>
    <mergeCell ref="A33:B33"/>
    <mergeCell ref="C33:F33"/>
    <mergeCell ref="G33:J33"/>
    <mergeCell ref="G37:J37"/>
    <mergeCell ref="A36:J36"/>
    <mergeCell ref="A40:B40"/>
    <mergeCell ref="C40:F40"/>
    <mergeCell ref="G40:J40"/>
    <mergeCell ref="A38:B38"/>
    <mergeCell ref="C38:F38"/>
    <mergeCell ref="G38:J38"/>
    <mergeCell ref="A39:B39"/>
    <mergeCell ref="C39:F39"/>
    <mergeCell ref="G39:J39"/>
    <mergeCell ref="A37:B37"/>
    <mergeCell ref="C37:F37"/>
  </mergeCells>
  <dataValidations count="3">
    <dataValidation type="textLength" operator="lessThan" allowBlank="1" showInputMessage="1" showErrorMessage="1" sqref="G38:J40 G24:J28 G32:J35 G44:J46 G17:J20" xr:uid="{00000000-0002-0000-0200-000000000000}">
      <formula1>151</formula1>
    </dataValidation>
    <dataValidation type="textLength" operator="lessThan" allowBlank="1" showInputMessage="1" showErrorMessage="1" sqref="A49:J49" xr:uid="{00000000-0002-0000-0200-000001000000}">
      <formula1>501</formula1>
    </dataValidation>
    <dataValidation operator="lessThan" allowBlank="1" showInputMessage="1" showErrorMessage="1" sqref="C44:F46 C38:F40 C32:F34 C24:F28 C17:F20" xr:uid="{00000000-0002-0000-0200-000002000000}"/>
  </dataValidations>
  <pageMargins left="0.7" right="0.7" top="0.75" bottom="0.75" header="0.3" footer="0.3"/>
  <pageSetup paperSize="9" orientation="portrait" horizontalDpi="4294967292"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K18"/>
  <sheetViews>
    <sheetView showGridLines="0" workbookViewId="0">
      <selection activeCell="B13" activeCellId="2" sqref="B7:K7 B10:K10 B13:K13"/>
    </sheetView>
  </sheetViews>
  <sheetFormatPr defaultColWidth="8.85546875" defaultRowHeight="15"/>
  <cols>
    <col min="1" max="1" width="46.42578125" bestFit="1" customWidth="1"/>
  </cols>
  <sheetData>
    <row r="1" spans="1:11">
      <c r="A1" s="242" t="s">
        <v>341</v>
      </c>
      <c r="B1" s="243"/>
      <c r="C1" s="243"/>
      <c r="D1" s="243"/>
      <c r="E1" s="243"/>
      <c r="F1" s="243"/>
      <c r="G1" s="243"/>
      <c r="H1" s="243"/>
      <c r="I1" s="243"/>
      <c r="J1" s="243"/>
      <c r="K1" s="244"/>
    </row>
    <row r="2" spans="1:11">
      <c r="A2" s="245"/>
      <c r="B2" s="246"/>
      <c r="C2" s="246"/>
      <c r="D2" s="246"/>
      <c r="E2" s="246"/>
      <c r="F2" s="246"/>
      <c r="G2" s="246"/>
      <c r="H2" s="246"/>
      <c r="I2" s="246"/>
      <c r="J2" s="246"/>
      <c r="K2" s="247"/>
    </row>
    <row r="3" spans="1:11" ht="26.25" customHeight="1">
      <c r="A3" s="248" t="s">
        <v>342</v>
      </c>
      <c r="B3" s="249"/>
      <c r="C3" s="249"/>
      <c r="D3" s="249"/>
      <c r="E3" s="249"/>
      <c r="F3" s="249"/>
      <c r="G3" s="249"/>
      <c r="H3" s="249"/>
      <c r="I3" s="249"/>
      <c r="J3" s="249"/>
      <c r="K3" s="250"/>
    </row>
    <row r="4" spans="1:11" ht="15.75" thickBot="1">
      <c r="A4" s="251" t="s">
        <v>343</v>
      </c>
      <c r="B4" s="252"/>
      <c r="C4" s="252"/>
      <c r="D4" s="252"/>
      <c r="E4" s="252"/>
      <c r="F4" s="252"/>
      <c r="G4" s="252"/>
      <c r="H4" s="252"/>
      <c r="I4" s="252"/>
      <c r="J4" s="252"/>
      <c r="K4" s="253"/>
    </row>
    <row r="5" spans="1:11" ht="18.75" customHeight="1">
      <c r="A5" s="32" t="s">
        <v>344</v>
      </c>
      <c r="B5" s="33"/>
      <c r="C5" s="33"/>
      <c r="D5" s="33"/>
      <c r="E5" s="33"/>
      <c r="F5" s="33"/>
      <c r="G5" s="33"/>
      <c r="H5" s="33"/>
      <c r="I5" s="33"/>
      <c r="J5" s="33"/>
      <c r="K5" s="34"/>
    </row>
    <row r="6" spans="1:11">
      <c r="A6" s="35" t="s">
        <v>345</v>
      </c>
      <c r="B6" s="29"/>
      <c r="C6" s="29"/>
      <c r="D6" s="29"/>
      <c r="E6" s="29"/>
      <c r="F6" s="29"/>
      <c r="G6" s="29"/>
      <c r="H6" s="29"/>
      <c r="I6" s="29"/>
      <c r="J6" s="29"/>
      <c r="K6" s="36"/>
    </row>
    <row r="7" spans="1:11">
      <c r="A7" s="35" t="s">
        <v>346</v>
      </c>
      <c r="B7" s="254"/>
      <c r="C7" s="254"/>
      <c r="D7" s="254"/>
      <c r="E7" s="254"/>
      <c r="F7" s="254"/>
      <c r="G7" s="254"/>
      <c r="H7" s="254"/>
      <c r="I7" s="254"/>
      <c r="J7" s="254"/>
      <c r="K7" s="255"/>
    </row>
    <row r="8" spans="1:11">
      <c r="A8" s="28"/>
      <c r="K8" s="11"/>
    </row>
    <row r="9" spans="1:11">
      <c r="A9" s="46" t="s">
        <v>347</v>
      </c>
      <c r="B9" s="259"/>
      <c r="C9" s="260"/>
      <c r="D9" s="260"/>
      <c r="E9" s="260"/>
      <c r="F9" s="260"/>
      <c r="G9" s="260"/>
      <c r="H9" s="260"/>
      <c r="I9" s="260"/>
      <c r="J9" s="260"/>
      <c r="K9" s="261"/>
    </row>
    <row r="10" spans="1:11">
      <c r="A10" s="35" t="s">
        <v>357</v>
      </c>
      <c r="B10" s="256"/>
      <c r="C10" s="257"/>
      <c r="D10" s="257"/>
      <c r="E10" s="257"/>
      <c r="F10" s="257"/>
      <c r="G10" s="257"/>
      <c r="H10" s="257"/>
      <c r="I10" s="257"/>
      <c r="J10" s="257"/>
      <c r="K10" s="258"/>
    </row>
    <row r="11" spans="1:11">
      <c r="A11" s="28"/>
      <c r="K11" s="11"/>
    </row>
    <row r="12" spans="1:11">
      <c r="A12" s="35" t="s">
        <v>348</v>
      </c>
      <c r="B12" s="37"/>
      <c r="C12" s="29"/>
      <c r="D12" s="29"/>
      <c r="E12" s="29"/>
      <c r="F12" s="29"/>
      <c r="G12" s="29"/>
      <c r="H12" s="29"/>
      <c r="I12" s="29"/>
      <c r="J12" s="29"/>
      <c r="K12" s="36"/>
    </row>
    <row r="13" spans="1:11">
      <c r="A13" s="35" t="s">
        <v>349</v>
      </c>
      <c r="B13" s="256"/>
      <c r="C13" s="257"/>
      <c r="D13" s="257"/>
      <c r="E13" s="257"/>
      <c r="F13" s="257"/>
      <c r="G13" s="257"/>
      <c r="H13" s="257"/>
      <c r="I13" s="257"/>
      <c r="J13" s="257"/>
      <c r="K13" s="258"/>
    </row>
    <row r="14" spans="1:11">
      <c r="A14" s="28"/>
      <c r="K14" s="11"/>
    </row>
    <row r="15" spans="1:11" ht="28.5" customHeight="1">
      <c r="A15" s="38" t="s">
        <v>350</v>
      </c>
      <c r="B15" s="236"/>
      <c r="C15" s="237"/>
      <c r="D15" s="237"/>
      <c r="E15" s="237"/>
      <c r="F15" s="237"/>
      <c r="G15" s="237"/>
      <c r="H15" s="237"/>
      <c r="I15" s="237"/>
      <c r="J15" s="237"/>
      <c r="K15" s="238"/>
    </row>
    <row r="16" spans="1:11" ht="15.75" thickBot="1">
      <c r="A16" s="39"/>
      <c r="B16" s="40"/>
      <c r="C16" s="40"/>
      <c r="D16" s="40"/>
      <c r="E16" s="40"/>
      <c r="F16" s="40"/>
      <c r="G16" s="40"/>
      <c r="H16" s="40"/>
      <c r="I16" s="40"/>
      <c r="J16" s="40"/>
      <c r="K16" s="41"/>
    </row>
    <row r="17" spans="1:11" ht="18" customHeight="1">
      <c r="A17" s="42" t="s">
        <v>351</v>
      </c>
      <c r="B17" s="43"/>
      <c r="C17" s="43"/>
      <c r="D17" s="43"/>
      <c r="E17" s="43"/>
      <c r="F17" s="43"/>
      <c r="G17" s="43"/>
      <c r="H17" s="43"/>
      <c r="I17" s="43"/>
      <c r="J17" s="43"/>
      <c r="K17" s="44"/>
    </row>
    <row r="18" spans="1:11" ht="57.75" customHeight="1" thickBot="1">
      <c r="A18" s="45" t="s">
        <v>352</v>
      </c>
      <c r="B18" s="239"/>
      <c r="C18" s="240"/>
      <c r="D18" s="240"/>
      <c r="E18" s="240"/>
      <c r="F18" s="240"/>
      <c r="G18" s="240"/>
      <c r="H18" s="240"/>
      <c r="I18" s="240"/>
      <c r="J18" s="240"/>
      <c r="K18" s="241"/>
    </row>
  </sheetData>
  <sheetProtection algorithmName="SHA-512" hashValue="Oci4BvqHZ96TMS7swAtgEmY0EKO0ZDDQp+Aw8i2lv8SU+GfGBxGg3F9iuG3IXwi6E0wxjmU9uXszTuvZ5dz5mQ==" saltValue="jjok2VKG9GTB236j6kMBxg==" spinCount="100000" sheet="1" objects="1" scenarios="1"/>
  <mergeCells count="9">
    <mergeCell ref="B15:K15"/>
    <mergeCell ref="B18:K18"/>
    <mergeCell ref="A1:K2"/>
    <mergeCell ref="A3:K3"/>
    <mergeCell ref="A4:K4"/>
    <mergeCell ref="B7:K7"/>
    <mergeCell ref="B10:K10"/>
    <mergeCell ref="B13:K13"/>
    <mergeCell ref="B9:K9"/>
  </mergeCells>
  <dataValidations count="4">
    <dataValidation type="textLength" operator="lessThan" allowBlank="1" showInputMessage="1" showErrorMessage="1" promptTitle="Test not taken yet" prompt="Be sure to upload the registration receipt to your application" sqref="B18:K18" xr:uid="{00000000-0002-0000-0300-000000000000}">
      <formula1>101</formula1>
    </dataValidation>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cols>
    <col min="2" max="2" width="53.5703125" bestFit="1" customWidth="1"/>
  </cols>
  <sheetData>
    <row r="1" spans="1:4">
      <c r="B1" s="12" t="s">
        <v>299</v>
      </c>
      <c r="C1">
        <f>COUNTIF(D2:D250,"?*")</f>
        <v>0</v>
      </c>
    </row>
    <row r="2" spans="1:4">
      <c r="A2">
        <f>IF(ISNUMBER(FIND(#REF!,B2:B250)),MAX(A$1:$A1)+1,0)</f>
        <v>0</v>
      </c>
      <c r="B2" t="s">
        <v>3</v>
      </c>
      <c r="C2" t="e">
        <f ca="1">OFFSET($D$2,,,COUNTIF($D$2:$D$250,"?*"))</f>
        <v>#REF!</v>
      </c>
      <c r="D2" t="str">
        <f>IFERROR(VLOOKUP(ROWS($D$2:D2),$A$2:$B$250,2,0),"")</f>
        <v/>
      </c>
    </row>
    <row r="3" spans="1:4">
      <c r="A3">
        <f>IF(ISNUMBER(FIND(#REF!,B3:B251)),MAX(A$1:$A2)+1,0)</f>
        <v>0</v>
      </c>
      <c r="B3" t="s">
        <v>4</v>
      </c>
      <c r="D3" t="str">
        <f>IFERROR(VLOOKUP(ROWS($D$2:D3),$A$2:$B$250,2,0),"")</f>
        <v/>
      </c>
    </row>
    <row r="4" spans="1:4">
      <c r="A4">
        <f>IF(ISNUMBER(FIND(#REF!,B4:B252)),MAX(A$1:$A3)+1,0)</f>
        <v>0</v>
      </c>
      <c r="B4" t="s">
        <v>5</v>
      </c>
      <c r="D4" t="str">
        <f>IFERROR(VLOOKUP(ROWS($D$2:D4),$A$2:$B$250,2,0),"")</f>
        <v/>
      </c>
    </row>
    <row r="5" spans="1:4">
      <c r="A5">
        <f>IF(ISNUMBER(FIND(#REF!,B5:B253)),MAX(A$1:$A4)+1,0)</f>
        <v>0</v>
      </c>
      <c r="B5" t="s">
        <v>6</v>
      </c>
      <c r="D5" t="str">
        <f>IFERROR(VLOOKUP(ROWS($D$2:D5),$A$2:$B$250,2,0),"")</f>
        <v/>
      </c>
    </row>
    <row r="6" spans="1:4">
      <c r="A6">
        <f>IF(ISNUMBER(FIND(#REF!,B6:B254)),MAX(A$1:$A5)+1,0)</f>
        <v>0</v>
      </c>
      <c r="B6" t="s">
        <v>7</v>
      </c>
      <c r="D6" t="str">
        <f>IFERROR(VLOOKUP(ROWS($D$2:D6),$A$2:$B$250,2,0),"")</f>
        <v/>
      </c>
    </row>
    <row r="7" spans="1:4">
      <c r="A7">
        <f>IF(ISNUMBER(FIND(#REF!,B7:B255)),MAX(A$1:$A6)+1,0)</f>
        <v>0</v>
      </c>
      <c r="B7" t="s">
        <v>8</v>
      </c>
      <c r="D7" t="str">
        <f>IFERROR(VLOOKUP(ROWS($D$2:D7),$A$2:$B$250,2,0),"")</f>
        <v/>
      </c>
    </row>
    <row r="8" spans="1:4">
      <c r="A8">
        <f>IF(ISNUMBER(FIND(#REF!,B8:B256)),MAX(A$1:$A7)+1,0)</f>
        <v>0</v>
      </c>
      <c r="B8" t="s">
        <v>9</v>
      </c>
      <c r="D8" t="str">
        <f>IFERROR(VLOOKUP(ROWS($D$2:D8),$A$2:$B$250,2,0),"")</f>
        <v/>
      </c>
    </row>
    <row r="9" spans="1:4">
      <c r="A9">
        <f>IF(ISNUMBER(FIND(#REF!,B9:B257)),MAX(A$1:$A8)+1,0)</f>
        <v>0</v>
      </c>
      <c r="B9" t="s">
        <v>10</v>
      </c>
      <c r="D9" t="str">
        <f>IFERROR(VLOOKUP(ROWS($D$2:D9),$A$2:$B$250,2,0),"")</f>
        <v/>
      </c>
    </row>
    <row r="10" spans="1:4">
      <c r="A10">
        <f>IF(ISNUMBER(FIND(#REF!,B10:B258)),MAX(A$1:$A9)+1,0)</f>
        <v>0</v>
      </c>
      <c r="B10" t="s">
        <v>11</v>
      </c>
      <c r="D10" t="str">
        <f>IFERROR(VLOOKUP(ROWS($D$2:D10),$A$2:$B$250,2,0),"")</f>
        <v/>
      </c>
    </row>
    <row r="11" spans="1:4">
      <c r="A11">
        <f>IF(ISNUMBER(FIND(#REF!,B11:B259)),MAX(A$1:$A10)+1,0)</f>
        <v>0</v>
      </c>
      <c r="B11" t="s">
        <v>12</v>
      </c>
      <c r="D11" t="str">
        <f>IFERROR(VLOOKUP(ROWS($D$2:D11),$A$2:$B$250,2,0),"")</f>
        <v/>
      </c>
    </row>
    <row r="12" spans="1:4">
      <c r="A12">
        <f>IF(ISNUMBER(FIND(#REF!,B12:B260)),MAX(A$1:$A11)+1,0)</f>
        <v>0</v>
      </c>
      <c r="B12" t="s">
        <v>13</v>
      </c>
      <c r="D12" t="str">
        <f>IFERROR(VLOOKUP(ROWS($D$2:D12),$A$2:$B$250,2,0),"")</f>
        <v/>
      </c>
    </row>
    <row r="13" spans="1:4">
      <c r="A13">
        <f>IF(ISNUMBER(FIND(#REF!,B13:B261)),MAX(A$1:$A12)+1,0)</f>
        <v>0</v>
      </c>
      <c r="B13" t="s">
        <v>14</v>
      </c>
      <c r="D13" t="str">
        <f>IFERROR(VLOOKUP(ROWS($D$2:D13),$A$2:$B$250,2,0),"")</f>
        <v/>
      </c>
    </row>
    <row r="14" spans="1:4">
      <c r="A14">
        <f>IF(ISNUMBER(FIND(#REF!,B14:B262)),MAX(A$1:$A13)+1,0)</f>
        <v>0</v>
      </c>
      <c r="B14" t="s">
        <v>15</v>
      </c>
      <c r="D14" t="str">
        <f>IFERROR(VLOOKUP(ROWS($D$2:D14),$A$2:$B$250,2,0),"")</f>
        <v/>
      </c>
    </row>
    <row r="15" spans="1:4">
      <c r="A15">
        <f>IF(ISNUMBER(FIND(#REF!,B15:B263)),MAX(A$1:$A14)+1,0)</f>
        <v>0</v>
      </c>
      <c r="B15" t="s">
        <v>16</v>
      </c>
      <c r="D15" t="str">
        <f>IFERROR(VLOOKUP(ROWS($D$2:D15),$A$2:$B$250,2,0),"")</f>
        <v/>
      </c>
    </row>
    <row r="16" spans="1:4">
      <c r="A16">
        <f>IF(ISNUMBER(FIND(#REF!,B16:B264)),MAX(A$1:$A15)+1,0)</f>
        <v>0</v>
      </c>
      <c r="B16" t="s">
        <v>17</v>
      </c>
      <c r="D16" t="str">
        <f>IFERROR(VLOOKUP(ROWS($D$2:D16),$A$2:$B$250,2,0),"")</f>
        <v/>
      </c>
    </row>
    <row r="17" spans="1:10">
      <c r="A17">
        <f>IF(ISNUMBER(FIND(#REF!,B17:B265)),MAX(A$1:$A16)+1,0)</f>
        <v>0</v>
      </c>
      <c r="B17" t="s">
        <v>18</v>
      </c>
      <c r="D17" t="str">
        <f>IFERROR(VLOOKUP(ROWS($D$2:D17),$A$2:$B$250,2,0),"")</f>
        <v/>
      </c>
    </row>
    <row r="18" spans="1:10">
      <c r="A18">
        <f>IF(ISNUMBER(FIND(#REF!,B18:B266)),MAX(A$1:$A17)+1,0)</f>
        <v>0</v>
      </c>
      <c r="B18" t="s">
        <v>19</v>
      </c>
      <c r="D18" t="str">
        <f>IFERROR(VLOOKUP(ROWS($D$2:D18),$A$2:$B$250,2,0),"")</f>
        <v/>
      </c>
      <c r="J18" t="s">
        <v>311</v>
      </c>
    </row>
    <row r="19" spans="1:10">
      <c r="A19">
        <f>IF(ISNUMBER(FIND(#REF!,B19:B267)),MAX(A$1:$A18)+1,0)</f>
        <v>0</v>
      </c>
      <c r="B19" t="s">
        <v>20</v>
      </c>
      <c r="D19" t="str">
        <f>IFERROR(VLOOKUP(ROWS($D$2:D19),$A$2:$B$250,2,0),"")</f>
        <v/>
      </c>
      <c r="J19" t="s">
        <v>312</v>
      </c>
    </row>
    <row r="20" spans="1:10">
      <c r="A20">
        <f>IF(ISNUMBER(FIND(#REF!,B20:B268)),MAX(A$1:$A19)+1,0)</f>
        <v>0</v>
      </c>
      <c r="B20" t="s">
        <v>21</v>
      </c>
      <c r="D20" t="str">
        <f>IFERROR(VLOOKUP(ROWS($D$2:D20),$A$2:$B$250,2,0),"")</f>
        <v/>
      </c>
    </row>
    <row r="21" spans="1:10">
      <c r="A21">
        <f>IF(ISNUMBER(FIND(#REF!,B21:B269)),MAX(A$1:$A20)+1,0)</f>
        <v>0</v>
      </c>
      <c r="B21" t="s">
        <v>22</v>
      </c>
      <c r="D21" t="str">
        <f>IFERROR(VLOOKUP(ROWS($D$2:D21),$A$2:$B$250,2,0),"")</f>
        <v/>
      </c>
    </row>
    <row r="22" spans="1:10">
      <c r="A22">
        <f>IF(ISNUMBER(FIND(#REF!,B22:B270)),MAX(A$1:$A21)+1,0)</f>
        <v>0</v>
      </c>
      <c r="B22" t="s">
        <v>23</v>
      </c>
      <c r="D22" t="str">
        <f>IFERROR(VLOOKUP(ROWS($D$2:D22),$A$2:$B$250,2,0),"")</f>
        <v/>
      </c>
    </row>
    <row r="23" spans="1:10">
      <c r="A23">
        <f>IF(ISNUMBER(FIND(#REF!,B23:B271)),MAX(A$1:$A22)+1,0)</f>
        <v>0</v>
      </c>
      <c r="B23" t="s">
        <v>24</v>
      </c>
      <c r="D23" t="str">
        <f>IFERROR(VLOOKUP(ROWS($D$2:D23),$A$2:$B$250,2,0),"")</f>
        <v/>
      </c>
    </row>
    <row r="24" spans="1:10">
      <c r="A24">
        <f>IF(ISNUMBER(FIND(#REF!,B24:B272)),MAX(A$1:$A23)+1,0)</f>
        <v>0</v>
      </c>
      <c r="B24" t="s">
        <v>25</v>
      </c>
      <c r="D24" t="str">
        <f>IFERROR(VLOOKUP(ROWS($D$2:D24),$A$2:$B$250,2,0),"")</f>
        <v/>
      </c>
    </row>
    <row r="25" spans="1:10">
      <c r="A25">
        <f>IF(ISNUMBER(FIND(#REF!,B25:B273)),MAX(A$1:$A24)+1,0)</f>
        <v>0</v>
      </c>
      <c r="B25" t="s">
        <v>26</v>
      </c>
      <c r="D25" t="str">
        <f>IFERROR(VLOOKUP(ROWS($D$2:D25),$A$2:$B$250,2,0),"")</f>
        <v/>
      </c>
    </row>
    <row r="26" spans="1:10">
      <c r="A26">
        <f>IF(ISNUMBER(FIND(#REF!,B26:B274)),MAX(A$1:$A25)+1,0)</f>
        <v>0</v>
      </c>
      <c r="B26" t="s">
        <v>27</v>
      </c>
      <c r="D26" t="str">
        <f>IFERROR(VLOOKUP(ROWS($D$2:D26),$A$2:$B$250,2,0),"")</f>
        <v/>
      </c>
    </row>
    <row r="27" spans="1:10">
      <c r="A27">
        <f>IF(ISNUMBER(FIND(#REF!,B27:B275)),MAX(A$1:$A26)+1,0)</f>
        <v>0</v>
      </c>
      <c r="B27" t="s">
        <v>28</v>
      </c>
      <c r="D27" t="str">
        <f>IFERROR(VLOOKUP(ROWS($D$2:D27),$A$2:$B$250,2,0),"")</f>
        <v/>
      </c>
    </row>
    <row r="28" spans="1:10">
      <c r="A28">
        <f>IF(ISNUMBER(FIND(#REF!,B28:B276)),MAX(A$1:$A27)+1,0)</f>
        <v>0</v>
      </c>
      <c r="B28" t="s">
        <v>29</v>
      </c>
      <c r="D28" t="str">
        <f>IFERROR(VLOOKUP(ROWS($D$2:D28),$A$2:$B$250,2,0),"")</f>
        <v/>
      </c>
    </row>
    <row r="29" spans="1:10">
      <c r="A29">
        <f>IF(ISNUMBER(FIND(#REF!,B29:B277)),MAX(A$1:$A28)+1,0)</f>
        <v>0</v>
      </c>
      <c r="B29" t="s">
        <v>30</v>
      </c>
      <c r="D29" t="str">
        <f>IFERROR(VLOOKUP(ROWS($D$2:D29),$A$2:$B$250,2,0),"")</f>
        <v/>
      </c>
    </row>
    <row r="30" spans="1:10">
      <c r="A30">
        <f>IF(ISNUMBER(FIND(#REF!,B30:B278)),MAX(A$1:$A29)+1,0)</f>
        <v>0</v>
      </c>
      <c r="B30" t="s">
        <v>31</v>
      </c>
      <c r="D30" t="str">
        <f>IFERROR(VLOOKUP(ROWS($D$2:D30),$A$2:$B$250,2,0),"")</f>
        <v/>
      </c>
    </row>
    <row r="31" spans="1:10">
      <c r="A31">
        <f>IF(ISNUMBER(FIND(#REF!,B31:B279)),MAX(A$1:$A30)+1,0)</f>
        <v>0</v>
      </c>
      <c r="B31" t="s">
        <v>32</v>
      </c>
      <c r="D31" t="str">
        <f>IFERROR(VLOOKUP(ROWS($D$2:D31),$A$2:$B$250,2,0),"")</f>
        <v/>
      </c>
    </row>
    <row r="32" spans="1:10">
      <c r="A32">
        <f>IF(ISNUMBER(FIND(#REF!,B32:B280)),MAX(A$1:$A31)+1,0)</f>
        <v>0</v>
      </c>
      <c r="B32" t="s">
        <v>33</v>
      </c>
      <c r="D32" t="str">
        <f>IFERROR(VLOOKUP(ROWS($D$2:D32),$A$2:$B$250,2,0),"")</f>
        <v/>
      </c>
    </row>
    <row r="33" spans="1:4">
      <c r="A33">
        <f>IF(ISNUMBER(FIND(#REF!,B33:B281)),MAX(A$1:$A32)+1,0)</f>
        <v>0</v>
      </c>
      <c r="B33" t="s">
        <v>34</v>
      </c>
      <c r="D33" t="str">
        <f>IFERROR(VLOOKUP(ROWS($D$2:D33),$A$2:$B$250,2,0),"")</f>
        <v/>
      </c>
    </row>
    <row r="34" spans="1:4">
      <c r="A34">
        <f>IF(ISNUMBER(FIND(#REF!,B34:B282)),MAX(A$1:$A33)+1,0)</f>
        <v>0</v>
      </c>
      <c r="B34" t="s">
        <v>35</v>
      </c>
      <c r="D34" t="str">
        <f>IFERROR(VLOOKUP(ROWS($D$2:D34),$A$2:$B$250,2,0),"")</f>
        <v/>
      </c>
    </row>
    <row r="35" spans="1:4">
      <c r="A35">
        <f>IF(ISNUMBER(FIND(#REF!,B35:B283)),MAX(A$1:$A34)+1,0)</f>
        <v>0</v>
      </c>
      <c r="B35" t="s">
        <v>36</v>
      </c>
      <c r="D35" t="str">
        <f>IFERROR(VLOOKUP(ROWS($D$2:D35),$A$2:$B$250,2,0),"")</f>
        <v/>
      </c>
    </row>
    <row r="36" spans="1:4">
      <c r="A36">
        <f>IF(ISNUMBER(FIND(#REF!,B36:B284)),MAX(A$1:$A35)+1,0)</f>
        <v>0</v>
      </c>
      <c r="B36" t="s">
        <v>37</v>
      </c>
      <c r="D36" t="str">
        <f>IFERROR(VLOOKUP(ROWS($D$2:D36),$A$2:$B$250,2,0),"")</f>
        <v/>
      </c>
    </row>
    <row r="37" spans="1:4">
      <c r="A37">
        <f>IF(ISNUMBER(FIND(#REF!,B37:B285)),MAX(A$1:$A36)+1,0)</f>
        <v>0</v>
      </c>
      <c r="B37" t="s">
        <v>38</v>
      </c>
      <c r="D37" t="str">
        <f>IFERROR(VLOOKUP(ROWS($D$2:D37),$A$2:$B$250,2,0),"")</f>
        <v/>
      </c>
    </row>
    <row r="38" spans="1:4">
      <c r="A38">
        <f>IF(ISNUMBER(FIND(#REF!,B38:B286)),MAX(A$1:$A37)+1,0)</f>
        <v>0</v>
      </c>
      <c r="B38" t="s">
        <v>39</v>
      </c>
      <c r="D38" t="str">
        <f>IFERROR(VLOOKUP(ROWS($D$2:D38),$A$2:$B$250,2,0),"")</f>
        <v/>
      </c>
    </row>
    <row r="39" spans="1:4">
      <c r="A39">
        <f>IF(ISNUMBER(FIND(#REF!,B39:B287)),MAX(A$1:$A38)+1,0)</f>
        <v>0</v>
      </c>
      <c r="B39" t="s">
        <v>40</v>
      </c>
      <c r="D39" t="str">
        <f>IFERROR(VLOOKUP(ROWS($D$2:D39),$A$2:$B$250,2,0),"")</f>
        <v/>
      </c>
    </row>
    <row r="40" spans="1:4">
      <c r="A40">
        <f>IF(ISNUMBER(FIND(#REF!,B40:B288)),MAX(A$1:$A39)+1,0)</f>
        <v>0</v>
      </c>
      <c r="B40" t="s">
        <v>41</v>
      </c>
      <c r="D40" t="str">
        <f>IFERROR(VLOOKUP(ROWS($D$2:D40),$A$2:$B$250,2,0),"")</f>
        <v/>
      </c>
    </row>
    <row r="41" spans="1:4">
      <c r="A41">
        <f>IF(ISNUMBER(FIND(#REF!,B41:B289)),MAX(A$1:$A40)+1,0)</f>
        <v>0</v>
      </c>
      <c r="B41" t="s">
        <v>42</v>
      </c>
      <c r="D41" t="str">
        <f>IFERROR(VLOOKUP(ROWS($D$2:D41),$A$2:$B$250,2,0),"")</f>
        <v/>
      </c>
    </row>
    <row r="42" spans="1:4">
      <c r="A42">
        <f>IF(ISNUMBER(FIND(#REF!,B42:B290)),MAX(A$1:$A41)+1,0)</f>
        <v>0</v>
      </c>
      <c r="B42" t="s">
        <v>43</v>
      </c>
      <c r="D42" t="str">
        <f>IFERROR(VLOOKUP(ROWS($D$2:D42),$A$2:$B$250,2,0),"")</f>
        <v/>
      </c>
    </row>
    <row r="43" spans="1:4">
      <c r="A43">
        <f>IF(ISNUMBER(FIND(#REF!,B43:B291)),MAX(A$1:$A42)+1,0)</f>
        <v>0</v>
      </c>
      <c r="B43" t="s">
        <v>44</v>
      </c>
      <c r="D43" t="str">
        <f>IFERROR(VLOOKUP(ROWS($D$2:D43),$A$2:$B$250,2,0),"")</f>
        <v/>
      </c>
    </row>
    <row r="44" spans="1:4">
      <c r="A44">
        <f>IF(ISNUMBER(FIND(#REF!,B44:B292)),MAX(A$1:$A43)+1,0)</f>
        <v>0</v>
      </c>
      <c r="B44" t="s">
        <v>45</v>
      </c>
      <c r="D44" t="str">
        <f>IFERROR(VLOOKUP(ROWS($D$2:D44),$A$2:$B$250,2,0),"")</f>
        <v/>
      </c>
    </row>
    <row r="45" spans="1:4">
      <c r="A45">
        <f>IF(ISNUMBER(FIND(#REF!,B45:B293)),MAX(A$1:$A44)+1,0)</f>
        <v>0</v>
      </c>
      <c r="B45" t="s">
        <v>46</v>
      </c>
      <c r="D45" t="str">
        <f>IFERROR(VLOOKUP(ROWS($D$2:D45),$A$2:$B$250,2,0),"")</f>
        <v/>
      </c>
    </row>
    <row r="46" spans="1:4">
      <c r="A46">
        <f>IF(ISNUMBER(FIND(#REF!,B46:B294)),MAX(A$1:$A45)+1,0)</f>
        <v>0</v>
      </c>
      <c r="B46" t="s">
        <v>47</v>
      </c>
      <c r="D46" t="str">
        <f>IFERROR(VLOOKUP(ROWS($D$2:D46),$A$2:$B$250,2,0),"")</f>
        <v/>
      </c>
    </row>
    <row r="47" spans="1:4">
      <c r="A47">
        <f>IF(ISNUMBER(FIND(#REF!,B47:B295)),MAX(A$1:$A46)+1,0)</f>
        <v>0</v>
      </c>
      <c r="B47" t="s">
        <v>48</v>
      </c>
      <c r="D47" t="str">
        <f>IFERROR(VLOOKUP(ROWS($D$2:D47),$A$2:$B$250,2,0),"")</f>
        <v/>
      </c>
    </row>
    <row r="48" spans="1:4">
      <c r="A48">
        <f>IF(ISNUMBER(FIND(#REF!,B48:B296)),MAX(A$1:$A47)+1,0)</f>
        <v>0</v>
      </c>
      <c r="B48" t="s">
        <v>49</v>
      </c>
      <c r="D48" t="str">
        <f>IFERROR(VLOOKUP(ROWS($D$2:D48),$A$2:$B$250,2,0),"")</f>
        <v/>
      </c>
    </row>
    <row r="49" spans="1:4">
      <c r="A49">
        <f>IF(ISNUMBER(FIND(#REF!,B49:B297)),MAX(A$1:$A48)+1,0)</f>
        <v>0</v>
      </c>
      <c r="B49" t="s">
        <v>50</v>
      </c>
      <c r="D49" t="str">
        <f>IFERROR(VLOOKUP(ROWS($D$2:D49),$A$2:$B$250,2,0),"")</f>
        <v/>
      </c>
    </row>
    <row r="50" spans="1:4">
      <c r="A50">
        <f>IF(ISNUMBER(FIND(#REF!,B50:B298)),MAX(A$1:$A49)+1,0)</f>
        <v>0</v>
      </c>
      <c r="B50" t="s">
        <v>51</v>
      </c>
      <c r="D50" t="str">
        <f>IFERROR(VLOOKUP(ROWS($D$2:D50),$A$2:$B$250,2,0),"")</f>
        <v/>
      </c>
    </row>
    <row r="51" spans="1:4">
      <c r="A51">
        <f>IF(ISNUMBER(FIND(#REF!,B51:B299)),MAX(A$1:$A50)+1,0)</f>
        <v>0</v>
      </c>
      <c r="B51" t="s">
        <v>52</v>
      </c>
      <c r="D51" t="str">
        <f>IFERROR(VLOOKUP(ROWS($D$2:D51),$A$2:$B$250,2,0),"")</f>
        <v/>
      </c>
    </row>
    <row r="52" spans="1:4">
      <c r="A52">
        <f>IF(ISNUMBER(FIND(#REF!,B52:B300)),MAX(A$1:$A51)+1,0)</f>
        <v>0</v>
      </c>
      <c r="B52" t="s">
        <v>53</v>
      </c>
      <c r="D52" t="str">
        <f>IFERROR(VLOOKUP(ROWS($D$2:D52),$A$2:$B$250,2,0),"")</f>
        <v/>
      </c>
    </row>
    <row r="53" spans="1:4">
      <c r="A53">
        <f>IF(ISNUMBER(FIND(#REF!,B53:B301)),MAX(A$1:$A52)+1,0)</f>
        <v>0</v>
      </c>
      <c r="B53" t="s">
        <v>54</v>
      </c>
      <c r="D53" t="str">
        <f>IFERROR(VLOOKUP(ROWS($D$2:D53),$A$2:$B$250,2,0),"")</f>
        <v/>
      </c>
    </row>
    <row r="54" spans="1:4">
      <c r="A54">
        <f>IF(ISNUMBER(FIND(#REF!,B54:B302)),MAX(A$1:$A53)+1,0)</f>
        <v>0</v>
      </c>
      <c r="B54" t="s">
        <v>55</v>
      </c>
      <c r="D54" t="str">
        <f>IFERROR(VLOOKUP(ROWS($D$2:D54),$A$2:$B$250,2,0),"")</f>
        <v/>
      </c>
    </row>
    <row r="55" spans="1:4">
      <c r="A55">
        <f>IF(ISNUMBER(FIND(#REF!,B55:B303)),MAX(A$1:$A54)+1,0)</f>
        <v>0</v>
      </c>
      <c r="B55" t="s">
        <v>56</v>
      </c>
      <c r="D55" t="str">
        <f>IFERROR(VLOOKUP(ROWS($D$2:D55),$A$2:$B$250,2,0),"")</f>
        <v/>
      </c>
    </row>
    <row r="56" spans="1:4">
      <c r="A56">
        <f>IF(ISNUMBER(FIND(#REF!,B56:B304)),MAX(A$1:$A55)+1,0)</f>
        <v>0</v>
      </c>
      <c r="B56" t="s">
        <v>57</v>
      </c>
      <c r="D56" t="str">
        <f>IFERROR(VLOOKUP(ROWS($D$2:D56),$A$2:$B$250,2,0),"")</f>
        <v/>
      </c>
    </row>
    <row r="57" spans="1:4">
      <c r="A57">
        <f>IF(ISNUMBER(FIND(#REF!,B57:B305)),MAX(A$1:$A56)+1,0)</f>
        <v>0</v>
      </c>
      <c r="B57" t="s">
        <v>58</v>
      </c>
      <c r="D57" t="str">
        <f>IFERROR(VLOOKUP(ROWS($D$2:D57),$A$2:$B$250,2,0),"")</f>
        <v/>
      </c>
    </row>
    <row r="58" spans="1:4">
      <c r="A58">
        <f>IF(ISNUMBER(FIND(#REF!,B58:B306)),MAX(A$1:$A57)+1,0)</f>
        <v>0</v>
      </c>
      <c r="B58" t="s">
        <v>59</v>
      </c>
      <c r="D58" t="str">
        <f>IFERROR(VLOOKUP(ROWS($D$2:D58),$A$2:$B$250,2,0),"")</f>
        <v/>
      </c>
    </row>
    <row r="59" spans="1:4">
      <c r="A59">
        <f>IF(ISNUMBER(FIND(#REF!,B59:B307)),MAX(A$1:$A58)+1,0)</f>
        <v>0</v>
      </c>
      <c r="B59" t="s">
        <v>60</v>
      </c>
      <c r="D59" t="str">
        <f>IFERROR(VLOOKUP(ROWS($D$2:D59),$A$2:$B$250,2,0),"")</f>
        <v/>
      </c>
    </row>
    <row r="60" spans="1:4">
      <c r="A60">
        <f>IF(ISNUMBER(FIND(#REF!,B60:B308)),MAX(A$1:$A59)+1,0)</f>
        <v>0</v>
      </c>
      <c r="B60" t="s">
        <v>61</v>
      </c>
      <c r="D60" t="str">
        <f>IFERROR(VLOOKUP(ROWS($D$2:D60),$A$2:$B$250,2,0),"")</f>
        <v/>
      </c>
    </row>
    <row r="61" spans="1:4">
      <c r="A61">
        <f>IF(ISNUMBER(FIND(#REF!,B61:B309)),MAX(A$1:$A60)+1,0)</f>
        <v>0</v>
      </c>
      <c r="B61" t="s">
        <v>62</v>
      </c>
      <c r="D61" t="str">
        <f>IFERROR(VLOOKUP(ROWS($D$2:D61),$A$2:$B$250,2,0),"")</f>
        <v/>
      </c>
    </row>
    <row r="62" spans="1:4">
      <c r="A62">
        <f>IF(ISNUMBER(FIND(#REF!,B62:B310)),MAX(A$1:$A61)+1,0)</f>
        <v>0</v>
      </c>
      <c r="B62" t="s">
        <v>63</v>
      </c>
      <c r="D62" t="str">
        <f>IFERROR(VLOOKUP(ROWS($D$2:D62),$A$2:$B$250,2,0),"")</f>
        <v/>
      </c>
    </row>
    <row r="63" spans="1:4">
      <c r="A63">
        <f>IF(ISNUMBER(FIND(#REF!,B63:B311)),MAX(A$1:$A62)+1,0)</f>
        <v>0</v>
      </c>
      <c r="B63" t="s">
        <v>64</v>
      </c>
      <c r="D63" t="str">
        <f>IFERROR(VLOOKUP(ROWS($D$2:D63),$A$2:$B$250,2,0),"")</f>
        <v/>
      </c>
    </row>
    <row r="64" spans="1:4">
      <c r="A64">
        <f>IF(ISNUMBER(FIND(#REF!,B64:B312)),MAX(A$1:$A63)+1,0)</f>
        <v>0</v>
      </c>
      <c r="B64" t="s">
        <v>65</v>
      </c>
      <c r="D64" t="str">
        <f>IFERROR(VLOOKUP(ROWS($D$2:D64),$A$2:$B$250,2,0),"")</f>
        <v/>
      </c>
    </row>
    <row r="65" spans="1:4">
      <c r="A65">
        <f>IF(ISNUMBER(FIND(#REF!,B65:B313)),MAX(A$1:$A64)+1,0)</f>
        <v>0</v>
      </c>
      <c r="B65" t="s">
        <v>66</v>
      </c>
      <c r="D65" t="str">
        <f>IFERROR(VLOOKUP(ROWS($D$2:D65),$A$2:$B$250,2,0),"")</f>
        <v/>
      </c>
    </row>
    <row r="66" spans="1:4">
      <c r="A66">
        <f>IF(ISNUMBER(FIND(#REF!,B66:B314)),MAX(A$1:$A65)+1,0)</f>
        <v>0</v>
      </c>
      <c r="B66" t="s">
        <v>67</v>
      </c>
      <c r="D66" t="str">
        <f>IFERROR(VLOOKUP(ROWS($D$2:D66),$A$2:$B$250,2,0),"")</f>
        <v/>
      </c>
    </row>
    <row r="67" spans="1:4">
      <c r="A67">
        <f>IF(ISNUMBER(FIND(#REF!,B67:B315)),MAX(A$1:$A66)+1,0)</f>
        <v>0</v>
      </c>
      <c r="B67" t="s">
        <v>68</v>
      </c>
      <c r="D67" t="str">
        <f>IFERROR(VLOOKUP(ROWS($D$2:D67),$A$2:$B$250,2,0),"")</f>
        <v/>
      </c>
    </row>
    <row r="68" spans="1:4">
      <c r="A68">
        <f>IF(ISNUMBER(FIND(#REF!,B68:B316)),MAX(A$1:$A67)+1,0)</f>
        <v>0</v>
      </c>
      <c r="B68" t="s">
        <v>69</v>
      </c>
      <c r="D68" t="str">
        <f>IFERROR(VLOOKUP(ROWS($D$2:D68),$A$2:$B$250,2,0),"")</f>
        <v/>
      </c>
    </row>
    <row r="69" spans="1:4">
      <c r="A69">
        <f>IF(ISNUMBER(FIND(#REF!,B69:B317)),MAX(A$1:$A68)+1,0)</f>
        <v>0</v>
      </c>
      <c r="B69" t="s">
        <v>70</v>
      </c>
      <c r="D69" t="str">
        <f>IFERROR(VLOOKUP(ROWS($D$2:D69),$A$2:$B$250,2,0),"")</f>
        <v/>
      </c>
    </row>
    <row r="70" spans="1:4">
      <c r="A70">
        <f>IF(ISNUMBER(FIND(#REF!,B70:B318)),MAX(A$1:$A69)+1,0)</f>
        <v>0</v>
      </c>
      <c r="B70" t="s">
        <v>71</v>
      </c>
      <c r="D70" t="str">
        <f>IFERROR(VLOOKUP(ROWS($D$2:D70),$A$2:$B$250,2,0),"")</f>
        <v/>
      </c>
    </row>
    <row r="71" spans="1:4">
      <c r="A71">
        <f>IF(ISNUMBER(FIND(#REF!,B71:B319)),MAX(A$1:$A70)+1,0)</f>
        <v>0</v>
      </c>
      <c r="B71" t="s">
        <v>72</v>
      </c>
      <c r="D71" t="str">
        <f>IFERROR(VLOOKUP(ROWS($D$2:D71),$A$2:$B$250,2,0),"")</f>
        <v/>
      </c>
    </row>
    <row r="72" spans="1:4">
      <c r="A72">
        <f>IF(ISNUMBER(FIND(#REF!,B72:B320)),MAX(A$1:$A71)+1,0)</f>
        <v>0</v>
      </c>
      <c r="B72" t="s">
        <v>73</v>
      </c>
      <c r="D72" t="str">
        <f>IFERROR(VLOOKUP(ROWS($D$2:D72),$A$2:$B$250,2,0),"")</f>
        <v/>
      </c>
    </row>
    <row r="73" spans="1:4">
      <c r="A73">
        <f>IF(ISNUMBER(FIND(#REF!,B73:B321)),MAX(A$1:$A72)+1,0)</f>
        <v>0</v>
      </c>
      <c r="B73" t="s">
        <v>74</v>
      </c>
      <c r="D73" t="str">
        <f>IFERROR(VLOOKUP(ROWS($D$2:D73),$A$2:$B$250,2,0),"")</f>
        <v/>
      </c>
    </row>
    <row r="74" spans="1:4">
      <c r="A74">
        <f>IF(ISNUMBER(FIND(#REF!,B74:B322)),MAX(A$1:$A73)+1,0)</f>
        <v>0</v>
      </c>
      <c r="B74" t="s">
        <v>75</v>
      </c>
      <c r="D74" t="str">
        <f>IFERROR(VLOOKUP(ROWS($D$2:D74),$A$2:$B$250,2,0),"")</f>
        <v/>
      </c>
    </row>
    <row r="75" spans="1:4">
      <c r="A75">
        <f>IF(ISNUMBER(FIND(#REF!,B75:B323)),MAX(A$1:$A74)+1,0)</f>
        <v>0</v>
      </c>
      <c r="B75" t="s">
        <v>76</v>
      </c>
      <c r="D75" t="str">
        <f>IFERROR(VLOOKUP(ROWS($D$2:D75),$A$2:$B$250,2,0),"")</f>
        <v/>
      </c>
    </row>
    <row r="76" spans="1:4">
      <c r="A76">
        <f>IF(ISNUMBER(FIND(#REF!,B76:B324)),MAX(A$1:$A75)+1,0)</f>
        <v>0</v>
      </c>
      <c r="B76" t="s">
        <v>77</v>
      </c>
      <c r="D76" t="str">
        <f>IFERROR(VLOOKUP(ROWS($D$2:D76),$A$2:$B$250,2,0),"")</f>
        <v/>
      </c>
    </row>
    <row r="77" spans="1:4">
      <c r="A77">
        <f>IF(ISNUMBER(FIND(#REF!,B77:B325)),MAX(A$1:$A76)+1,0)</f>
        <v>0</v>
      </c>
      <c r="B77" t="s">
        <v>78</v>
      </c>
      <c r="D77" t="str">
        <f>IFERROR(VLOOKUP(ROWS($D$2:D77),$A$2:$B$250,2,0),"")</f>
        <v/>
      </c>
    </row>
    <row r="78" spans="1:4">
      <c r="A78">
        <f>IF(ISNUMBER(FIND(#REF!,B78:B326)),MAX(A$1:$A77)+1,0)</f>
        <v>0</v>
      </c>
      <c r="B78" t="s">
        <v>79</v>
      </c>
      <c r="D78" t="str">
        <f>IFERROR(VLOOKUP(ROWS($D$2:D78),$A$2:$B$250,2,0),"")</f>
        <v/>
      </c>
    </row>
    <row r="79" spans="1:4">
      <c r="A79">
        <f>IF(ISNUMBER(FIND(#REF!,B79:B327)),MAX(A$1:$A78)+1,0)</f>
        <v>0</v>
      </c>
      <c r="B79" t="s">
        <v>80</v>
      </c>
      <c r="D79" t="str">
        <f>IFERROR(VLOOKUP(ROWS($D$2:D79),$A$2:$B$250,2,0),"")</f>
        <v/>
      </c>
    </row>
    <row r="80" spans="1:4">
      <c r="A80">
        <f>IF(ISNUMBER(FIND(#REF!,B80:B328)),MAX(A$1:$A79)+1,0)</f>
        <v>0</v>
      </c>
      <c r="B80" t="s">
        <v>81</v>
      </c>
      <c r="D80" t="str">
        <f>IFERROR(VLOOKUP(ROWS($D$2:D80),$A$2:$B$250,2,0),"")</f>
        <v/>
      </c>
    </row>
    <row r="81" spans="1:4">
      <c r="A81">
        <f>IF(ISNUMBER(FIND(#REF!,B81:B329)),MAX(A$1:$A80)+1,0)</f>
        <v>0</v>
      </c>
      <c r="B81" t="s">
        <v>82</v>
      </c>
      <c r="D81" t="str">
        <f>IFERROR(VLOOKUP(ROWS($D$2:D81),$A$2:$B$250,2,0),"")</f>
        <v/>
      </c>
    </row>
    <row r="82" spans="1:4">
      <c r="A82">
        <f>IF(ISNUMBER(FIND(#REF!,B82:B330)),MAX(A$1:$A81)+1,0)</f>
        <v>0</v>
      </c>
      <c r="B82" t="s">
        <v>83</v>
      </c>
      <c r="D82" t="str">
        <f>IFERROR(VLOOKUP(ROWS($D$2:D82),$A$2:$B$250,2,0),"")</f>
        <v/>
      </c>
    </row>
    <row r="83" spans="1:4">
      <c r="A83">
        <f>IF(ISNUMBER(FIND(#REF!,B83:B331)),MAX(A$1:$A82)+1,0)</f>
        <v>0</v>
      </c>
      <c r="B83" t="s">
        <v>84</v>
      </c>
      <c r="D83" t="str">
        <f>IFERROR(VLOOKUP(ROWS($D$2:D83),$A$2:$B$250,2,0),"")</f>
        <v/>
      </c>
    </row>
    <row r="84" spans="1:4">
      <c r="A84">
        <f>IF(ISNUMBER(FIND(#REF!,B84:B332)),MAX(A$1:$A83)+1,0)</f>
        <v>0</v>
      </c>
      <c r="B84" t="s">
        <v>85</v>
      </c>
      <c r="D84" t="str">
        <f>IFERROR(VLOOKUP(ROWS($D$2:D84),$A$2:$B$250,2,0),"")</f>
        <v/>
      </c>
    </row>
    <row r="85" spans="1:4">
      <c r="A85">
        <f>IF(ISNUMBER(FIND(#REF!,B85:B333)),MAX(A$1:$A84)+1,0)</f>
        <v>0</v>
      </c>
      <c r="B85" t="s">
        <v>86</v>
      </c>
      <c r="D85" t="str">
        <f>IFERROR(VLOOKUP(ROWS($D$2:D85),$A$2:$B$250,2,0),"")</f>
        <v/>
      </c>
    </row>
    <row r="86" spans="1:4">
      <c r="A86">
        <f>IF(ISNUMBER(FIND(#REF!,B86:B334)),MAX(A$1:$A85)+1,0)</f>
        <v>0</v>
      </c>
      <c r="B86" t="s">
        <v>87</v>
      </c>
      <c r="D86" t="str">
        <f>IFERROR(VLOOKUP(ROWS($D$2:D86),$A$2:$B$250,2,0),"")</f>
        <v/>
      </c>
    </row>
    <row r="87" spans="1:4">
      <c r="A87">
        <f>IF(ISNUMBER(FIND(#REF!,B87:B335)),MAX(A$1:$A86)+1,0)</f>
        <v>0</v>
      </c>
      <c r="B87" t="s">
        <v>88</v>
      </c>
      <c r="D87" t="str">
        <f>IFERROR(VLOOKUP(ROWS($D$2:D87),$A$2:$B$250,2,0),"")</f>
        <v/>
      </c>
    </row>
    <row r="88" spans="1:4">
      <c r="A88">
        <f>IF(ISNUMBER(FIND(#REF!,B88:B336)),MAX(A$1:$A87)+1,0)</f>
        <v>0</v>
      </c>
      <c r="B88" t="s">
        <v>89</v>
      </c>
      <c r="D88" t="str">
        <f>IFERROR(VLOOKUP(ROWS($D$2:D88),$A$2:$B$250,2,0),"")</f>
        <v/>
      </c>
    </row>
    <row r="89" spans="1:4">
      <c r="A89">
        <f>IF(ISNUMBER(FIND(#REF!,B89:B337)),MAX(A$1:$A88)+1,0)</f>
        <v>0</v>
      </c>
      <c r="B89" t="s">
        <v>90</v>
      </c>
      <c r="D89" t="str">
        <f>IFERROR(VLOOKUP(ROWS($D$2:D89),$A$2:$B$250,2,0),"")</f>
        <v/>
      </c>
    </row>
    <row r="90" spans="1:4">
      <c r="A90">
        <f>IF(ISNUMBER(FIND(#REF!,B90:B338)),MAX(A$1:$A89)+1,0)</f>
        <v>0</v>
      </c>
      <c r="B90" t="s">
        <v>91</v>
      </c>
      <c r="D90" t="str">
        <f>IFERROR(VLOOKUP(ROWS($D$2:D90),$A$2:$B$250,2,0),"")</f>
        <v/>
      </c>
    </row>
    <row r="91" spans="1:4">
      <c r="A91">
        <f>IF(ISNUMBER(FIND(#REF!,B91:B339)),MAX(A$1:$A90)+1,0)</f>
        <v>0</v>
      </c>
      <c r="B91" t="s">
        <v>92</v>
      </c>
      <c r="D91" t="str">
        <f>IFERROR(VLOOKUP(ROWS($D$2:D91),$A$2:$B$250,2,0),"")</f>
        <v/>
      </c>
    </row>
    <row r="92" spans="1:4">
      <c r="A92">
        <f>IF(ISNUMBER(FIND(#REF!,B92:B340)),MAX(A$1:$A91)+1,0)</f>
        <v>0</v>
      </c>
      <c r="B92" t="s">
        <v>93</v>
      </c>
      <c r="D92" t="str">
        <f>IFERROR(VLOOKUP(ROWS($D$2:D92),$A$2:$B$250,2,0),"")</f>
        <v/>
      </c>
    </row>
    <row r="93" spans="1:4">
      <c r="A93">
        <f>IF(ISNUMBER(FIND(#REF!,B93:B341)),MAX(A$1:$A92)+1,0)</f>
        <v>0</v>
      </c>
      <c r="B93" t="s">
        <v>94</v>
      </c>
      <c r="D93" t="str">
        <f>IFERROR(VLOOKUP(ROWS($D$2:D93),$A$2:$B$250,2,0),"")</f>
        <v/>
      </c>
    </row>
    <row r="94" spans="1:4">
      <c r="A94">
        <f>IF(ISNUMBER(FIND(#REF!,B94:B342)),MAX(A$1:$A93)+1,0)</f>
        <v>0</v>
      </c>
      <c r="B94" t="s">
        <v>95</v>
      </c>
      <c r="D94" t="str">
        <f>IFERROR(VLOOKUP(ROWS($D$2:D94),$A$2:$B$250,2,0),"")</f>
        <v/>
      </c>
    </row>
    <row r="95" spans="1:4">
      <c r="A95">
        <f>IF(ISNUMBER(FIND(#REF!,B95:B343)),MAX(A$1:$A94)+1,0)</f>
        <v>0</v>
      </c>
      <c r="B95" t="s">
        <v>96</v>
      </c>
      <c r="D95" t="str">
        <f>IFERROR(VLOOKUP(ROWS($D$2:D95),$A$2:$B$250,2,0),"")</f>
        <v/>
      </c>
    </row>
    <row r="96" spans="1:4">
      <c r="A96">
        <f>IF(ISNUMBER(FIND(#REF!,B96:B344)),MAX(A$1:$A95)+1,0)</f>
        <v>0</v>
      </c>
      <c r="B96" t="s">
        <v>97</v>
      </c>
      <c r="D96" t="str">
        <f>IFERROR(VLOOKUP(ROWS($D$2:D96),$A$2:$B$250,2,0),"")</f>
        <v/>
      </c>
    </row>
    <row r="97" spans="1:4">
      <c r="A97">
        <f>IF(ISNUMBER(FIND(#REF!,B97:B345)),MAX(A$1:$A96)+1,0)</f>
        <v>0</v>
      </c>
      <c r="B97" t="s">
        <v>98</v>
      </c>
      <c r="D97" t="str">
        <f>IFERROR(VLOOKUP(ROWS($D$2:D97),$A$2:$B$250,2,0),"")</f>
        <v/>
      </c>
    </row>
    <row r="98" spans="1:4">
      <c r="A98">
        <f>IF(ISNUMBER(FIND(#REF!,B98:B346)),MAX(A$1:$A97)+1,0)</f>
        <v>0</v>
      </c>
      <c r="B98" t="s">
        <v>99</v>
      </c>
      <c r="D98" t="str">
        <f>IFERROR(VLOOKUP(ROWS($D$2:D98),$A$2:$B$250,2,0),"")</f>
        <v/>
      </c>
    </row>
    <row r="99" spans="1:4">
      <c r="A99">
        <f>IF(ISNUMBER(FIND(#REF!,B99:B347)),MAX(A$1:$A98)+1,0)</f>
        <v>0</v>
      </c>
      <c r="B99" t="s">
        <v>100</v>
      </c>
      <c r="D99" t="str">
        <f>IFERROR(VLOOKUP(ROWS($D$2:D99),$A$2:$B$250,2,0),"")</f>
        <v/>
      </c>
    </row>
    <row r="100" spans="1:4">
      <c r="A100">
        <f>IF(ISNUMBER(FIND(#REF!,B100:B348)),MAX(A$1:$A99)+1,0)</f>
        <v>0</v>
      </c>
      <c r="B100" t="s">
        <v>101</v>
      </c>
      <c r="D100" t="str">
        <f>IFERROR(VLOOKUP(ROWS($D$2:D100),$A$2:$B$250,2,0),"")</f>
        <v/>
      </c>
    </row>
    <row r="101" spans="1:4">
      <c r="A101">
        <f>IF(ISNUMBER(FIND(#REF!,B101:B349)),MAX(A$1:$A100)+1,0)</f>
        <v>0</v>
      </c>
      <c r="B101" t="s">
        <v>102</v>
      </c>
      <c r="D101" t="str">
        <f>IFERROR(VLOOKUP(ROWS($D$2:D101),$A$2:$B$250,2,0),"")</f>
        <v/>
      </c>
    </row>
    <row r="102" spans="1:4">
      <c r="A102">
        <f>IF(ISNUMBER(FIND(#REF!,B102:B350)),MAX(A$1:$A101)+1,0)</f>
        <v>0</v>
      </c>
      <c r="B102" t="s">
        <v>103</v>
      </c>
      <c r="D102" t="str">
        <f>IFERROR(VLOOKUP(ROWS($D$2:D102),$A$2:$B$250,2,0),"")</f>
        <v/>
      </c>
    </row>
    <row r="103" spans="1:4">
      <c r="A103">
        <f>IF(ISNUMBER(FIND(#REF!,B103:B351)),MAX(A$1:$A102)+1,0)</f>
        <v>0</v>
      </c>
      <c r="B103" t="s">
        <v>104</v>
      </c>
      <c r="D103" t="str">
        <f>IFERROR(VLOOKUP(ROWS($D$2:D103),$A$2:$B$250,2,0),"")</f>
        <v/>
      </c>
    </row>
    <row r="104" spans="1:4">
      <c r="A104">
        <f>IF(ISNUMBER(FIND(#REF!,B104:B352)),MAX(A$1:$A103)+1,0)</f>
        <v>0</v>
      </c>
      <c r="B104" t="s">
        <v>105</v>
      </c>
      <c r="D104" t="str">
        <f>IFERROR(VLOOKUP(ROWS($D$2:D104),$A$2:$B$250,2,0),"")</f>
        <v/>
      </c>
    </row>
    <row r="105" spans="1:4">
      <c r="A105">
        <f>IF(ISNUMBER(FIND(#REF!,B105:B353)),MAX(A$1:$A104)+1,0)</f>
        <v>0</v>
      </c>
      <c r="B105" t="s">
        <v>106</v>
      </c>
      <c r="D105" t="str">
        <f>IFERROR(VLOOKUP(ROWS($D$2:D105),$A$2:$B$250,2,0),"")</f>
        <v/>
      </c>
    </row>
    <row r="106" spans="1:4">
      <c r="A106">
        <f>IF(ISNUMBER(FIND(#REF!,B106:B354)),MAX(A$1:$A105)+1,0)</f>
        <v>0</v>
      </c>
      <c r="B106" t="s">
        <v>107</v>
      </c>
      <c r="D106" t="str">
        <f>IFERROR(VLOOKUP(ROWS($D$2:D106),$A$2:$B$250,2,0),"")</f>
        <v/>
      </c>
    </row>
    <row r="107" spans="1:4">
      <c r="A107">
        <f>IF(ISNUMBER(FIND(#REF!,B107:B355)),MAX(A$1:$A106)+1,0)</f>
        <v>0</v>
      </c>
      <c r="B107" t="s">
        <v>108</v>
      </c>
      <c r="D107" t="str">
        <f>IFERROR(VLOOKUP(ROWS($D$2:D107),$A$2:$B$250,2,0),"")</f>
        <v/>
      </c>
    </row>
    <row r="108" spans="1:4">
      <c r="A108">
        <f>IF(ISNUMBER(FIND(#REF!,B108:B356)),MAX(A$1:$A107)+1,0)</f>
        <v>0</v>
      </c>
      <c r="B108" t="s">
        <v>109</v>
      </c>
      <c r="D108" t="str">
        <f>IFERROR(VLOOKUP(ROWS($D$2:D108),$A$2:$B$250,2,0),"")</f>
        <v/>
      </c>
    </row>
    <row r="109" spans="1:4">
      <c r="A109">
        <f>IF(ISNUMBER(FIND(#REF!,B109:B357)),MAX(A$1:$A108)+1,0)</f>
        <v>0</v>
      </c>
      <c r="B109" t="s">
        <v>110</v>
      </c>
      <c r="D109" t="str">
        <f>IFERROR(VLOOKUP(ROWS($D$2:D109),$A$2:$B$250,2,0),"")</f>
        <v/>
      </c>
    </row>
    <row r="110" spans="1:4">
      <c r="A110">
        <f>IF(ISNUMBER(FIND(#REF!,B110:B358)),MAX(A$1:$A109)+1,0)</f>
        <v>0</v>
      </c>
      <c r="B110" t="s">
        <v>111</v>
      </c>
      <c r="D110" t="str">
        <f>IFERROR(VLOOKUP(ROWS($D$2:D110),$A$2:$B$250,2,0),"")</f>
        <v/>
      </c>
    </row>
    <row r="111" spans="1:4">
      <c r="A111">
        <f>IF(ISNUMBER(FIND(#REF!,B111:B359)),MAX(A$1:$A110)+1,0)</f>
        <v>0</v>
      </c>
      <c r="B111" t="s">
        <v>112</v>
      </c>
      <c r="D111" t="str">
        <f>IFERROR(VLOOKUP(ROWS($D$2:D111),$A$2:$B$250,2,0),"")</f>
        <v/>
      </c>
    </row>
    <row r="112" spans="1:4">
      <c r="A112">
        <f>IF(ISNUMBER(FIND(#REF!,B112:B360)),MAX(A$1:$A111)+1,0)</f>
        <v>0</v>
      </c>
      <c r="B112" t="s">
        <v>113</v>
      </c>
      <c r="D112" t="str">
        <f>IFERROR(VLOOKUP(ROWS($D$2:D112),$A$2:$B$250,2,0),"")</f>
        <v/>
      </c>
    </row>
    <row r="113" spans="1:4">
      <c r="A113">
        <f>IF(ISNUMBER(FIND(#REF!,B113:B361)),MAX(A$1:$A112)+1,0)</f>
        <v>0</v>
      </c>
      <c r="B113" t="s">
        <v>114</v>
      </c>
      <c r="D113" t="str">
        <f>IFERROR(VLOOKUP(ROWS($D$2:D113),$A$2:$B$250,2,0),"")</f>
        <v/>
      </c>
    </row>
    <row r="114" spans="1:4">
      <c r="A114">
        <f>IF(ISNUMBER(FIND(#REF!,B114:B362)),MAX(A$1:$A113)+1,0)</f>
        <v>0</v>
      </c>
      <c r="B114" t="s">
        <v>115</v>
      </c>
      <c r="D114" t="str">
        <f>IFERROR(VLOOKUP(ROWS($D$2:D114),$A$2:$B$250,2,0),"")</f>
        <v/>
      </c>
    </row>
    <row r="115" spans="1:4">
      <c r="A115">
        <f>IF(ISNUMBER(FIND(#REF!,B115:B363)),MAX(A$1:$A114)+1,0)</f>
        <v>0</v>
      </c>
      <c r="B115" t="s">
        <v>116</v>
      </c>
      <c r="D115" t="str">
        <f>IFERROR(VLOOKUP(ROWS($D$2:D115),$A$2:$B$250,2,0),"")</f>
        <v/>
      </c>
    </row>
    <row r="116" spans="1:4">
      <c r="A116">
        <f>IF(ISNUMBER(FIND(#REF!,B116:B364)),MAX(A$1:$A115)+1,0)</f>
        <v>0</v>
      </c>
      <c r="B116" t="s">
        <v>117</v>
      </c>
      <c r="D116" t="str">
        <f>IFERROR(VLOOKUP(ROWS($D$2:D116),$A$2:$B$250,2,0),"")</f>
        <v/>
      </c>
    </row>
    <row r="117" spans="1:4">
      <c r="A117">
        <f>IF(ISNUMBER(FIND(#REF!,B117:B365)),MAX(A$1:$A116)+1,0)</f>
        <v>0</v>
      </c>
      <c r="B117" t="s">
        <v>118</v>
      </c>
      <c r="D117" t="str">
        <f>IFERROR(VLOOKUP(ROWS($D$2:D117),$A$2:$B$250,2,0),"")</f>
        <v/>
      </c>
    </row>
    <row r="118" spans="1:4">
      <c r="A118">
        <f>IF(ISNUMBER(FIND(#REF!,B118:B366)),MAX(A$1:$A117)+1,0)</f>
        <v>0</v>
      </c>
      <c r="B118" t="s">
        <v>119</v>
      </c>
      <c r="D118" t="str">
        <f>IFERROR(VLOOKUP(ROWS($D$2:D118),$A$2:$B$250,2,0),"")</f>
        <v/>
      </c>
    </row>
    <row r="119" spans="1:4">
      <c r="A119">
        <f>IF(ISNUMBER(FIND(#REF!,B119:B367)),MAX(A$1:$A118)+1,0)</f>
        <v>0</v>
      </c>
      <c r="B119" t="s">
        <v>120</v>
      </c>
      <c r="D119" t="str">
        <f>IFERROR(VLOOKUP(ROWS($D$2:D119),$A$2:$B$250,2,0),"")</f>
        <v/>
      </c>
    </row>
    <row r="120" spans="1:4">
      <c r="A120">
        <f>IF(ISNUMBER(FIND(#REF!,B120:B368)),MAX(A$1:$A119)+1,0)</f>
        <v>0</v>
      </c>
      <c r="B120" t="s">
        <v>121</v>
      </c>
      <c r="D120" t="str">
        <f>IFERROR(VLOOKUP(ROWS($D$2:D120),$A$2:$B$250,2,0),"")</f>
        <v/>
      </c>
    </row>
    <row r="121" spans="1:4">
      <c r="A121">
        <f>IF(ISNUMBER(FIND(#REF!,B121:B369)),MAX(A$1:$A120)+1,0)</f>
        <v>0</v>
      </c>
      <c r="B121" t="s">
        <v>122</v>
      </c>
      <c r="D121" t="str">
        <f>IFERROR(VLOOKUP(ROWS($D$2:D121),$A$2:$B$250,2,0),"")</f>
        <v/>
      </c>
    </row>
    <row r="122" spans="1:4">
      <c r="A122">
        <f>IF(ISNUMBER(FIND(#REF!,B122:B370)),MAX(A$1:$A121)+1,0)</f>
        <v>0</v>
      </c>
      <c r="B122" t="s">
        <v>123</v>
      </c>
      <c r="D122" t="str">
        <f>IFERROR(VLOOKUP(ROWS($D$2:D122),$A$2:$B$250,2,0),"")</f>
        <v/>
      </c>
    </row>
    <row r="123" spans="1:4">
      <c r="A123">
        <f>IF(ISNUMBER(FIND(#REF!,B123:B371)),MAX(A$1:$A122)+1,0)</f>
        <v>0</v>
      </c>
      <c r="B123" t="s">
        <v>124</v>
      </c>
      <c r="D123" t="str">
        <f>IFERROR(VLOOKUP(ROWS($D$2:D123),$A$2:$B$250,2,0),"")</f>
        <v/>
      </c>
    </row>
    <row r="124" spans="1:4">
      <c r="A124">
        <f>IF(ISNUMBER(FIND(#REF!,B124:B372)),MAX(A$1:$A123)+1,0)</f>
        <v>0</v>
      </c>
      <c r="B124" t="s">
        <v>125</v>
      </c>
      <c r="D124" t="str">
        <f>IFERROR(VLOOKUP(ROWS($D$2:D124),$A$2:$B$250,2,0),"")</f>
        <v/>
      </c>
    </row>
    <row r="125" spans="1:4">
      <c r="A125">
        <f>IF(ISNUMBER(FIND(#REF!,B125:B373)),MAX(A$1:$A124)+1,0)</f>
        <v>0</v>
      </c>
      <c r="B125" t="s">
        <v>126</v>
      </c>
      <c r="D125" t="str">
        <f>IFERROR(VLOOKUP(ROWS($D$2:D125),$A$2:$B$250,2,0),"")</f>
        <v/>
      </c>
    </row>
    <row r="126" spans="1:4">
      <c r="A126">
        <f>IF(ISNUMBER(FIND(#REF!,B126:B374)),MAX(A$1:$A125)+1,0)</f>
        <v>0</v>
      </c>
      <c r="B126" t="s">
        <v>127</v>
      </c>
      <c r="D126" t="str">
        <f>IFERROR(VLOOKUP(ROWS($D$2:D126),$A$2:$B$250,2,0),"")</f>
        <v/>
      </c>
    </row>
    <row r="127" spans="1:4">
      <c r="A127">
        <f>IF(ISNUMBER(FIND(#REF!,B127:B375)),MAX(A$1:$A126)+1,0)</f>
        <v>0</v>
      </c>
      <c r="B127" t="s">
        <v>128</v>
      </c>
      <c r="D127" t="str">
        <f>IFERROR(VLOOKUP(ROWS($D$2:D127),$A$2:$B$250,2,0),"")</f>
        <v/>
      </c>
    </row>
    <row r="128" spans="1:4">
      <c r="A128">
        <f>IF(ISNUMBER(FIND(#REF!,B128:B376)),MAX(A$1:$A127)+1,0)</f>
        <v>0</v>
      </c>
      <c r="B128" t="s">
        <v>129</v>
      </c>
      <c r="D128" t="str">
        <f>IFERROR(VLOOKUP(ROWS($D$2:D128),$A$2:$B$250,2,0),"")</f>
        <v/>
      </c>
    </row>
    <row r="129" spans="1:4">
      <c r="A129">
        <f>IF(ISNUMBER(FIND(#REF!,B129:B377)),MAX(A$1:$A128)+1,0)</f>
        <v>0</v>
      </c>
      <c r="B129" t="s">
        <v>130</v>
      </c>
      <c r="D129" t="str">
        <f>IFERROR(VLOOKUP(ROWS($D$2:D129),$A$2:$B$250,2,0),"")</f>
        <v/>
      </c>
    </row>
    <row r="130" spans="1:4">
      <c r="A130">
        <f>IF(ISNUMBER(FIND(#REF!,B130:B378)),MAX(A$1:$A129)+1,0)</f>
        <v>0</v>
      </c>
      <c r="B130" t="s">
        <v>131</v>
      </c>
      <c r="D130" t="str">
        <f>IFERROR(VLOOKUP(ROWS($D$2:D130),$A$2:$B$250,2,0),"")</f>
        <v/>
      </c>
    </row>
    <row r="131" spans="1:4">
      <c r="A131">
        <f>IF(ISNUMBER(FIND(#REF!,B131:B379)),MAX(A$1:$A130)+1,0)</f>
        <v>0</v>
      </c>
      <c r="B131" t="s">
        <v>132</v>
      </c>
      <c r="D131" t="str">
        <f>IFERROR(VLOOKUP(ROWS($D$2:D131),$A$2:$B$250,2,0),"")</f>
        <v/>
      </c>
    </row>
    <row r="132" spans="1:4">
      <c r="A132">
        <f>IF(ISNUMBER(FIND(#REF!,B132:B380)),MAX(A$1:$A131)+1,0)</f>
        <v>0</v>
      </c>
      <c r="B132" t="s">
        <v>133</v>
      </c>
      <c r="D132" t="str">
        <f>IFERROR(VLOOKUP(ROWS($D$2:D132),$A$2:$B$250,2,0),"")</f>
        <v/>
      </c>
    </row>
    <row r="133" spans="1:4">
      <c r="A133">
        <f>IF(ISNUMBER(FIND(#REF!,B133:B381)),MAX(A$1:$A132)+1,0)</f>
        <v>0</v>
      </c>
      <c r="B133" t="s">
        <v>134</v>
      </c>
      <c r="D133" t="str">
        <f>IFERROR(VLOOKUP(ROWS($D$2:D133),$A$2:$B$250,2,0),"")</f>
        <v/>
      </c>
    </row>
    <row r="134" spans="1:4">
      <c r="A134">
        <f>IF(ISNUMBER(FIND(#REF!,B134:B382)),MAX(A$1:$A133)+1,0)</f>
        <v>0</v>
      </c>
      <c r="B134" t="s">
        <v>135</v>
      </c>
      <c r="D134" t="str">
        <f>IFERROR(VLOOKUP(ROWS($D$2:D134),$A$2:$B$250,2,0),"")</f>
        <v/>
      </c>
    </row>
    <row r="135" spans="1:4">
      <c r="A135">
        <f>IF(ISNUMBER(FIND(#REF!,B135:B383)),MAX(A$1:$A134)+1,0)</f>
        <v>0</v>
      </c>
      <c r="B135" t="s">
        <v>136</v>
      </c>
      <c r="D135" t="str">
        <f>IFERROR(VLOOKUP(ROWS($D$2:D135),$A$2:$B$250,2,0),"")</f>
        <v/>
      </c>
    </row>
    <row r="136" spans="1:4">
      <c r="A136">
        <f>IF(ISNUMBER(FIND(#REF!,B136:B384)),MAX(A$1:$A135)+1,0)</f>
        <v>0</v>
      </c>
      <c r="B136" t="s">
        <v>137</v>
      </c>
      <c r="D136" t="str">
        <f>IFERROR(VLOOKUP(ROWS($D$2:D136),$A$2:$B$250,2,0),"")</f>
        <v/>
      </c>
    </row>
    <row r="137" spans="1:4">
      <c r="A137">
        <f>IF(ISNUMBER(FIND(#REF!,B137:B385)),MAX(A$1:$A136)+1,0)</f>
        <v>0</v>
      </c>
      <c r="B137" t="s">
        <v>138</v>
      </c>
      <c r="D137" t="str">
        <f>IFERROR(VLOOKUP(ROWS($D$2:D137),$A$2:$B$250,2,0),"")</f>
        <v/>
      </c>
    </row>
    <row r="138" spans="1:4">
      <c r="A138">
        <f>IF(ISNUMBER(FIND(#REF!,B138:B386)),MAX(A$1:$A137)+1,0)</f>
        <v>0</v>
      </c>
      <c r="B138" t="s">
        <v>139</v>
      </c>
      <c r="D138" t="str">
        <f>IFERROR(VLOOKUP(ROWS($D$2:D138),$A$2:$B$250,2,0),"")</f>
        <v/>
      </c>
    </row>
    <row r="139" spans="1:4">
      <c r="A139">
        <f>IF(ISNUMBER(FIND(#REF!,B139:B387)),MAX(A$1:$A138)+1,0)</f>
        <v>0</v>
      </c>
      <c r="B139" t="s">
        <v>140</v>
      </c>
      <c r="D139" t="str">
        <f>IFERROR(VLOOKUP(ROWS($D$2:D139),$A$2:$B$250,2,0),"")</f>
        <v/>
      </c>
    </row>
    <row r="140" spans="1:4">
      <c r="A140">
        <f>IF(ISNUMBER(FIND(#REF!,B140:B388)),MAX(A$1:$A139)+1,0)</f>
        <v>0</v>
      </c>
      <c r="B140" t="s">
        <v>141</v>
      </c>
      <c r="D140" t="str">
        <f>IFERROR(VLOOKUP(ROWS($D$2:D140),$A$2:$B$250,2,0),"")</f>
        <v/>
      </c>
    </row>
    <row r="141" spans="1:4">
      <c r="A141">
        <f>IF(ISNUMBER(FIND(#REF!,B141:B389)),MAX(A$1:$A140)+1,0)</f>
        <v>0</v>
      </c>
      <c r="B141" t="s">
        <v>142</v>
      </c>
      <c r="D141" t="str">
        <f>IFERROR(VLOOKUP(ROWS($D$2:D141),$A$2:$B$250,2,0),"")</f>
        <v/>
      </c>
    </row>
    <row r="142" spans="1:4">
      <c r="A142">
        <f>IF(ISNUMBER(FIND(#REF!,B142:B390)),MAX(A$1:$A141)+1,0)</f>
        <v>0</v>
      </c>
      <c r="B142" t="s">
        <v>143</v>
      </c>
      <c r="D142" t="str">
        <f>IFERROR(VLOOKUP(ROWS($D$2:D142),$A$2:$B$250,2,0),"")</f>
        <v/>
      </c>
    </row>
    <row r="143" spans="1:4">
      <c r="A143">
        <f>IF(ISNUMBER(FIND(#REF!,B143:B391)),MAX(A$1:$A142)+1,0)</f>
        <v>0</v>
      </c>
      <c r="B143" t="s">
        <v>144</v>
      </c>
      <c r="D143" t="str">
        <f>IFERROR(VLOOKUP(ROWS($D$2:D143),$A$2:$B$250,2,0),"")</f>
        <v/>
      </c>
    </row>
    <row r="144" spans="1:4">
      <c r="A144">
        <f>IF(ISNUMBER(FIND(#REF!,B144:B392)),MAX(A$1:$A143)+1,0)</f>
        <v>0</v>
      </c>
      <c r="B144" t="s">
        <v>145</v>
      </c>
      <c r="D144" t="str">
        <f>IFERROR(VLOOKUP(ROWS($D$2:D144),$A$2:$B$250,2,0),"")</f>
        <v/>
      </c>
    </row>
    <row r="145" spans="1:4">
      <c r="A145">
        <f>IF(ISNUMBER(FIND(#REF!,B145:B393)),MAX(A$1:$A144)+1,0)</f>
        <v>0</v>
      </c>
      <c r="B145" t="s">
        <v>146</v>
      </c>
      <c r="D145" t="str">
        <f>IFERROR(VLOOKUP(ROWS($D$2:D145),$A$2:$B$250,2,0),"")</f>
        <v/>
      </c>
    </row>
    <row r="146" spans="1:4">
      <c r="A146">
        <f>IF(ISNUMBER(FIND(#REF!,B146:B394)),MAX(A$1:$A145)+1,0)</f>
        <v>0</v>
      </c>
      <c r="B146" t="s">
        <v>147</v>
      </c>
      <c r="D146" t="str">
        <f>IFERROR(VLOOKUP(ROWS($D$2:D146),$A$2:$B$250,2,0),"")</f>
        <v/>
      </c>
    </row>
    <row r="147" spans="1:4">
      <c r="A147">
        <f>IF(ISNUMBER(FIND(#REF!,B147:B395)),MAX(A$1:$A146)+1,0)</f>
        <v>0</v>
      </c>
      <c r="B147" t="s">
        <v>148</v>
      </c>
      <c r="D147" t="str">
        <f>IFERROR(VLOOKUP(ROWS($D$2:D147),$A$2:$B$250,2,0),"")</f>
        <v/>
      </c>
    </row>
    <row r="148" spans="1:4">
      <c r="A148">
        <f>IF(ISNUMBER(FIND(#REF!,B148:B396)),MAX(A$1:$A147)+1,0)</f>
        <v>0</v>
      </c>
      <c r="B148" t="s">
        <v>149</v>
      </c>
      <c r="D148" t="str">
        <f>IFERROR(VLOOKUP(ROWS($D$2:D148),$A$2:$B$250,2,0),"")</f>
        <v/>
      </c>
    </row>
    <row r="149" spans="1:4">
      <c r="A149">
        <f>IF(ISNUMBER(FIND(#REF!,B149:B397)),MAX(A$1:$A148)+1,0)</f>
        <v>0</v>
      </c>
      <c r="B149" t="s">
        <v>150</v>
      </c>
      <c r="D149" t="str">
        <f>IFERROR(VLOOKUP(ROWS($D$2:D149),$A$2:$B$250,2,0),"")</f>
        <v/>
      </c>
    </row>
    <row r="150" spans="1:4">
      <c r="A150">
        <f>IF(ISNUMBER(FIND(#REF!,B150:B398)),MAX(A$1:$A149)+1,0)</f>
        <v>0</v>
      </c>
      <c r="B150" t="s">
        <v>151</v>
      </c>
      <c r="D150" t="str">
        <f>IFERROR(VLOOKUP(ROWS($D$2:D150),$A$2:$B$250,2,0),"")</f>
        <v/>
      </c>
    </row>
    <row r="151" spans="1:4">
      <c r="A151">
        <f>IF(ISNUMBER(FIND(#REF!,B151:B399)),MAX(A$1:$A150)+1,0)</f>
        <v>0</v>
      </c>
      <c r="B151" t="s">
        <v>152</v>
      </c>
      <c r="D151" t="str">
        <f>IFERROR(VLOOKUP(ROWS($D$2:D151),$A$2:$B$250,2,0),"")</f>
        <v/>
      </c>
    </row>
    <row r="152" spans="1:4">
      <c r="A152">
        <f>IF(ISNUMBER(FIND(#REF!,B152:B400)),MAX(A$1:$A151)+1,0)</f>
        <v>0</v>
      </c>
      <c r="B152" t="s">
        <v>153</v>
      </c>
      <c r="D152" t="str">
        <f>IFERROR(VLOOKUP(ROWS($D$2:D152),$A$2:$B$250,2,0),"")</f>
        <v/>
      </c>
    </row>
    <row r="153" spans="1:4">
      <c r="A153">
        <f>IF(ISNUMBER(FIND(#REF!,B153:B401)),MAX(A$1:$A152)+1,0)</f>
        <v>0</v>
      </c>
      <c r="B153" t="s">
        <v>154</v>
      </c>
      <c r="D153" t="str">
        <f>IFERROR(VLOOKUP(ROWS($D$2:D153),$A$2:$B$250,2,0),"")</f>
        <v/>
      </c>
    </row>
    <row r="154" spans="1:4">
      <c r="A154">
        <f>IF(ISNUMBER(FIND(#REF!,B154:B402)),MAX(A$1:$A153)+1,0)</f>
        <v>0</v>
      </c>
      <c r="B154" t="s">
        <v>155</v>
      </c>
      <c r="D154" t="str">
        <f>IFERROR(VLOOKUP(ROWS($D$2:D154),$A$2:$B$250,2,0),"")</f>
        <v/>
      </c>
    </row>
    <row r="155" spans="1:4">
      <c r="A155">
        <f>IF(ISNUMBER(FIND(#REF!,B155:B403)),MAX(A$1:$A154)+1,0)</f>
        <v>0</v>
      </c>
      <c r="B155" t="s">
        <v>156</v>
      </c>
      <c r="D155" t="str">
        <f>IFERROR(VLOOKUP(ROWS($D$2:D155),$A$2:$B$250,2,0),"")</f>
        <v/>
      </c>
    </row>
    <row r="156" spans="1:4">
      <c r="A156">
        <f>IF(ISNUMBER(FIND(#REF!,B156:B404)),MAX(A$1:$A155)+1,0)</f>
        <v>0</v>
      </c>
      <c r="B156" t="s">
        <v>157</v>
      </c>
      <c r="D156" t="str">
        <f>IFERROR(VLOOKUP(ROWS($D$2:D156),$A$2:$B$250,2,0),"")</f>
        <v/>
      </c>
    </row>
    <row r="157" spans="1:4">
      <c r="A157">
        <f>IF(ISNUMBER(FIND(#REF!,B157:B405)),MAX(A$1:$A156)+1,0)</f>
        <v>0</v>
      </c>
      <c r="B157" t="s">
        <v>158</v>
      </c>
      <c r="D157" t="str">
        <f>IFERROR(VLOOKUP(ROWS($D$2:D157),$A$2:$B$250,2,0),"")</f>
        <v/>
      </c>
    </row>
    <row r="158" spans="1:4">
      <c r="A158">
        <f>IF(ISNUMBER(FIND(#REF!,B158:B406)),MAX(A$1:$A157)+1,0)</f>
        <v>0</v>
      </c>
      <c r="B158" t="s">
        <v>159</v>
      </c>
      <c r="D158" t="str">
        <f>IFERROR(VLOOKUP(ROWS($D$2:D158),$A$2:$B$250,2,0),"")</f>
        <v/>
      </c>
    </row>
    <row r="159" spans="1:4">
      <c r="A159">
        <f>IF(ISNUMBER(FIND(#REF!,B159:B407)),MAX(A$1:$A158)+1,0)</f>
        <v>0</v>
      </c>
      <c r="B159" t="s">
        <v>160</v>
      </c>
      <c r="D159" t="str">
        <f>IFERROR(VLOOKUP(ROWS($D$2:D159),$A$2:$B$250,2,0),"")</f>
        <v/>
      </c>
    </row>
    <row r="160" spans="1:4">
      <c r="A160">
        <f>IF(ISNUMBER(FIND(#REF!,B160:B408)),MAX(A$1:$A159)+1,0)</f>
        <v>0</v>
      </c>
      <c r="B160" t="s">
        <v>161</v>
      </c>
      <c r="D160" t="str">
        <f>IFERROR(VLOOKUP(ROWS($D$2:D160),$A$2:$B$250,2,0),"")</f>
        <v/>
      </c>
    </row>
    <row r="161" spans="1:4">
      <c r="A161">
        <f>IF(ISNUMBER(FIND(#REF!,B161:B409)),MAX(A$1:$A160)+1,0)</f>
        <v>0</v>
      </c>
      <c r="B161" t="s">
        <v>162</v>
      </c>
      <c r="D161" t="str">
        <f>IFERROR(VLOOKUP(ROWS($D$2:D161),$A$2:$B$250,2,0),"")</f>
        <v/>
      </c>
    </row>
    <row r="162" spans="1:4">
      <c r="A162">
        <f>IF(ISNUMBER(FIND(#REF!,B162:B410)),MAX(A$1:$A161)+1,0)</f>
        <v>0</v>
      </c>
      <c r="B162" t="s">
        <v>163</v>
      </c>
      <c r="D162" t="str">
        <f>IFERROR(VLOOKUP(ROWS($D$2:D162),$A$2:$B$250,2,0),"")</f>
        <v/>
      </c>
    </row>
    <row r="163" spans="1:4">
      <c r="A163">
        <f>IF(ISNUMBER(FIND(#REF!,B163:B411)),MAX(A$1:$A162)+1,0)</f>
        <v>0</v>
      </c>
      <c r="B163" t="s">
        <v>164</v>
      </c>
      <c r="D163" t="str">
        <f>IFERROR(VLOOKUP(ROWS($D$2:D163),$A$2:$B$250,2,0),"")</f>
        <v/>
      </c>
    </row>
    <row r="164" spans="1:4">
      <c r="A164">
        <f>IF(ISNUMBER(FIND(#REF!,B164:B412)),MAX(A$1:$A163)+1,0)</f>
        <v>0</v>
      </c>
      <c r="B164" t="s">
        <v>165</v>
      </c>
      <c r="D164" t="str">
        <f>IFERROR(VLOOKUP(ROWS($D$2:D164),$A$2:$B$250,2,0),"")</f>
        <v/>
      </c>
    </row>
    <row r="165" spans="1:4">
      <c r="A165">
        <f>IF(ISNUMBER(FIND(#REF!,B165:B413)),MAX(A$1:$A164)+1,0)</f>
        <v>0</v>
      </c>
      <c r="B165" t="s">
        <v>166</v>
      </c>
      <c r="D165" t="str">
        <f>IFERROR(VLOOKUP(ROWS($D$2:D165),$A$2:$B$250,2,0),"")</f>
        <v/>
      </c>
    </row>
    <row r="166" spans="1:4">
      <c r="A166">
        <f>IF(ISNUMBER(FIND(#REF!,B166:B414)),MAX(A$1:$A165)+1,0)</f>
        <v>0</v>
      </c>
      <c r="B166" t="s">
        <v>167</v>
      </c>
      <c r="D166" t="str">
        <f>IFERROR(VLOOKUP(ROWS($D$2:D166),$A$2:$B$250,2,0),"")</f>
        <v/>
      </c>
    </row>
    <row r="167" spans="1:4">
      <c r="A167">
        <f>IF(ISNUMBER(FIND(#REF!,B167:B415)),MAX(A$1:$A166)+1,0)</f>
        <v>0</v>
      </c>
      <c r="B167" t="s">
        <v>168</v>
      </c>
      <c r="D167" t="str">
        <f>IFERROR(VLOOKUP(ROWS($D$2:D167),$A$2:$B$250,2,0),"")</f>
        <v/>
      </c>
    </row>
    <row r="168" spans="1:4">
      <c r="A168">
        <f>IF(ISNUMBER(FIND(#REF!,B168:B416)),MAX(A$1:$A167)+1,0)</f>
        <v>0</v>
      </c>
      <c r="B168" t="s">
        <v>169</v>
      </c>
      <c r="D168" t="str">
        <f>IFERROR(VLOOKUP(ROWS($D$2:D168),$A$2:$B$250,2,0),"")</f>
        <v/>
      </c>
    </row>
    <row r="169" spans="1:4">
      <c r="A169">
        <f>IF(ISNUMBER(FIND(#REF!,B169:B417)),MAX(A$1:$A168)+1,0)</f>
        <v>0</v>
      </c>
      <c r="B169" t="s">
        <v>170</v>
      </c>
      <c r="D169" t="str">
        <f>IFERROR(VLOOKUP(ROWS($D$2:D169),$A$2:$B$250,2,0),"")</f>
        <v/>
      </c>
    </row>
    <row r="170" spans="1:4">
      <c r="A170">
        <f>IF(ISNUMBER(FIND(#REF!,B170:B418)),MAX(A$1:$A169)+1,0)</f>
        <v>0</v>
      </c>
      <c r="B170" t="s">
        <v>171</v>
      </c>
      <c r="D170" t="str">
        <f>IFERROR(VLOOKUP(ROWS($D$2:D170),$A$2:$B$250,2,0),"")</f>
        <v/>
      </c>
    </row>
    <row r="171" spans="1:4">
      <c r="A171">
        <f>IF(ISNUMBER(FIND(#REF!,B171:B419)),MAX(A$1:$A170)+1,0)</f>
        <v>0</v>
      </c>
      <c r="B171" t="s">
        <v>172</v>
      </c>
      <c r="D171" t="str">
        <f>IFERROR(VLOOKUP(ROWS($D$2:D171),$A$2:$B$250,2,0),"")</f>
        <v/>
      </c>
    </row>
    <row r="172" spans="1:4">
      <c r="A172">
        <f>IF(ISNUMBER(FIND(#REF!,B172:B420)),MAX(A$1:$A171)+1,0)</f>
        <v>0</v>
      </c>
      <c r="B172" t="s">
        <v>173</v>
      </c>
      <c r="D172" t="str">
        <f>IFERROR(VLOOKUP(ROWS($D$2:D172),$A$2:$B$250,2,0),"")</f>
        <v/>
      </c>
    </row>
    <row r="173" spans="1:4">
      <c r="A173">
        <f>IF(ISNUMBER(FIND(#REF!,B173:B421)),MAX(A$1:$A172)+1,0)</f>
        <v>0</v>
      </c>
      <c r="B173" t="s">
        <v>174</v>
      </c>
      <c r="D173" t="str">
        <f>IFERROR(VLOOKUP(ROWS($D$2:D173),$A$2:$B$250,2,0),"")</f>
        <v/>
      </c>
    </row>
    <row r="174" spans="1:4">
      <c r="A174">
        <f>IF(ISNUMBER(FIND(#REF!,B174:B422)),MAX(A$1:$A173)+1,0)</f>
        <v>0</v>
      </c>
      <c r="B174" t="s">
        <v>175</v>
      </c>
      <c r="D174" t="str">
        <f>IFERROR(VLOOKUP(ROWS($D$2:D174),$A$2:$B$250,2,0),"")</f>
        <v/>
      </c>
    </row>
    <row r="175" spans="1:4">
      <c r="A175">
        <f>IF(ISNUMBER(FIND(#REF!,B175:B423)),MAX(A$1:$A174)+1,0)</f>
        <v>0</v>
      </c>
      <c r="B175" t="s">
        <v>176</v>
      </c>
      <c r="D175" t="str">
        <f>IFERROR(VLOOKUP(ROWS($D$2:D175),$A$2:$B$250,2,0),"")</f>
        <v/>
      </c>
    </row>
    <row r="176" spans="1:4">
      <c r="A176">
        <f>IF(ISNUMBER(FIND(#REF!,B176:B424)),MAX(A$1:$A175)+1,0)</f>
        <v>0</v>
      </c>
      <c r="B176" t="s">
        <v>177</v>
      </c>
      <c r="D176" t="str">
        <f>IFERROR(VLOOKUP(ROWS($D$2:D176),$A$2:$B$250,2,0),"")</f>
        <v/>
      </c>
    </row>
    <row r="177" spans="1:4">
      <c r="A177">
        <f>IF(ISNUMBER(FIND(#REF!,B177:B425)),MAX(A$1:$A176)+1,0)</f>
        <v>0</v>
      </c>
      <c r="B177" t="s">
        <v>178</v>
      </c>
      <c r="D177" t="str">
        <f>IFERROR(VLOOKUP(ROWS($D$2:D177),$A$2:$B$250,2,0),"")</f>
        <v/>
      </c>
    </row>
    <row r="178" spans="1:4">
      <c r="A178">
        <f>IF(ISNUMBER(FIND(#REF!,B178:B426)),MAX(A$1:$A177)+1,0)</f>
        <v>0</v>
      </c>
      <c r="B178" t="s">
        <v>179</v>
      </c>
      <c r="D178" t="str">
        <f>IFERROR(VLOOKUP(ROWS($D$2:D178),$A$2:$B$250,2,0),"")</f>
        <v/>
      </c>
    </row>
    <row r="179" spans="1:4">
      <c r="A179">
        <f>IF(ISNUMBER(FIND(#REF!,B179:B427)),MAX(A$1:$A178)+1,0)</f>
        <v>0</v>
      </c>
      <c r="B179" t="s">
        <v>180</v>
      </c>
      <c r="D179" t="str">
        <f>IFERROR(VLOOKUP(ROWS($D$2:D179),$A$2:$B$250,2,0),"")</f>
        <v/>
      </c>
    </row>
    <row r="180" spans="1:4">
      <c r="A180">
        <f>IF(ISNUMBER(FIND(#REF!,B180:B428)),MAX(A$1:$A179)+1,0)</f>
        <v>0</v>
      </c>
      <c r="B180" t="s">
        <v>181</v>
      </c>
      <c r="D180" t="str">
        <f>IFERROR(VLOOKUP(ROWS($D$2:D180),$A$2:$B$250,2,0),"")</f>
        <v/>
      </c>
    </row>
    <row r="181" spans="1:4">
      <c r="A181">
        <f>IF(ISNUMBER(FIND(#REF!,B181:B429)),MAX(A$1:$A180)+1,0)</f>
        <v>0</v>
      </c>
      <c r="B181" t="s">
        <v>182</v>
      </c>
      <c r="D181" t="str">
        <f>IFERROR(VLOOKUP(ROWS($D$2:D181),$A$2:$B$250,2,0),"")</f>
        <v/>
      </c>
    </row>
    <row r="182" spans="1:4">
      <c r="A182">
        <f>IF(ISNUMBER(FIND(#REF!,B182:B430)),MAX(A$1:$A181)+1,0)</f>
        <v>0</v>
      </c>
      <c r="B182" t="s">
        <v>183</v>
      </c>
      <c r="D182" t="str">
        <f>IFERROR(VLOOKUP(ROWS($D$2:D182),$A$2:$B$250,2,0),"")</f>
        <v/>
      </c>
    </row>
    <row r="183" spans="1:4">
      <c r="A183">
        <f>IF(ISNUMBER(FIND(#REF!,B183:B431)),MAX(A$1:$A182)+1,0)</f>
        <v>0</v>
      </c>
      <c r="B183" t="s">
        <v>184</v>
      </c>
      <c r="D183" t="str">
        <f>IFERROR(VLOOKUP(ROWS($D$2:D183),$A$2:$B$250,2,0),"")</f>
        <v/>
      </c>
    </row>
    <row r="184" spans="1:4">
      <c r="A184">
        <f>IF(ISNUMBER(FIND(#REF!,B184:B432)),MAX(A$1:$A183)+1,0)</f>
        <v>0</v>
      </c>
      <c r="B184" t="s">
        <v>185</v>
      </c>
      <c r="D184" t="str">
        <f>IFERROR(VLOOKUP(ROWS($D$2:D184),$A$2:$B$250,2,0),"")</f>
        <v/>
      </c>
    </row>
    <row r="185" spans="1:4">
      <c r="A185">
        <f>IF(ISNUMBER(FIND(#REF!,B185:B433)),MAX(A$1:$A184)+1,0)</f>
        <v>0</v>
      </c>
      <c r="B185" t="s">
        <v>186</v>
      </c>
      <c r="D185" t="str">
        <f>IFERROR(VLOOKUP(ROWS($D$2:D185),$A$2:$B$250,2,0),"")</f>
        <v/>
      </c>
    </row>
    <row r="186" spans="1:4">
      <c r="A186">
        <f>IF(ISNUMBER(FIND(#REF!,B186:B434)),MAX(A$1:$A185)+1,0)</f>
        <v>0</v>
      </c>
      <c r="B186" t="s">
        <v>187</v>
      </c>
      <c r="D186" t="str">
        <f>IFERROR(VLOOKUP(ROWS($D$2:D186),$A$2:$B$250,2,0),"")</f>
        <v/>
      </c>
    </row>
    <row r="187" spans="1:4">
      <c r="A187">
        <f>IF(ISNUMBER(FIND(#REF!,B187:B435)),MAX(A$1:$A186)+1,0)</f>
        <v>0</v>
      </c>
      <c r="B187" t="s">
        <v>188</v>
      </c>
      <c r="D187" t="str">
        <f>IFERROR(VLOOKUP(ROWS($D$2:D187),$A$2:$B$250,2,0),"")</f>
        <v/>
      </c>
    </row>
    <row r="188" spans="1:4">
      <c r="A188">
        <f>IF(ISNUMBER(FIND(#REF!,B188:B436)),MAX(A$1:$A187)+1,0)</f>
        <v>0</v>
      </c>
      <c r="B188" t="s">
        <v>189</v>
      </c>
      <c r="D188" t="str">
        <f>IFERROR(VLOOKUP(ROWS($D$2:D188),$A$2:$B$250,2,0),"")</f>
        <v/>
      </c>
    </row>
    <row r="189" spans="1:4">
      <c r="A189">
        <f>IF(ISNUMBER(FIND(#REF!,B189:B437)),MAX(A$1:$A188)+1,0)</f>
        <v>0</v>
      </c>
      <c r="B189" t="s">
        <v>190</v>
      </c>
      <c r="D189" t="str">
        <f>IFERROR(VLOOKUP(ROWS($D$2:D189),$A$2:$B$250,2,0),"")</f>
        <v/>
      </c>
    </row>
    <row r="190" spans="1:4">
      <c r="A190">
        <f>IF(ISNUMBER(FIND(#REF!,B190:B438)),MAX(A$1:$A189)+1,0)</f>
        <v>0</v>
      </c>
      <c r="B190" t="s">
        <v>191</v>
      </c>
      <c r="D190" t="str">
        <f>IFERROR(VLOOKUP(ROWS($D$2:D190),$A$2:$B$250,2,0),"")</f>
        <v/>
      </c>
    </row>
    <row r="191" spans="1:4">
      <c r="A191">
        <f>IF(ISNUMBER(FIND(#REF!,B191:B439)),MAX(A$1:$A190)+1,0)</f>
        <v>0</v>
      </c>
      <c r="B191" t="s">
        <v>192</v>
      </c>
      <c r="D191" t="str">
        <f>IFERROR(VLOOKUP(ROWS($D$2:D191),$A$2:$B$250,2,0),"")</f>
        <v/>
      </c>
    </row>
    <row r="192" spans="1:4">
      <c r="A192">
        <f>IF(ISNUMBER(FIND(#REF!,B192:B440)),MAX(A$1:$A191)+1,0)</f>
        <v>0</v>
      </c>
      <c r="B192" t="s">
        <v>193</v>
      </c>
      <c r="D192" t="str">
        <f>IFERROR(VLOOKUP(ROWS($D$2:D192),$A$2:$B$250,2,0),"")</f>
        <v/>
      </c>
    </row>
    <row r="193" spans="1:4">
      <c r="A193">
        <f>IF(ISNUMBER(FIND(#REF!,B193:B441)),MAX(A$1:$A192)+1,0)</f>
        <v>0</v>
      </c>
      <c r="B193" t="s">
        <v>194</v>
      </c>
      <c r="D193" t="str">
        <f>IFERROR(VLOOKUP(ROWS($D$2:D193),$A$2:$B$250,2,0),"")</f>
        <v/>
      </c>
    </row>
    <row r="194" spans="1:4">
      <c r="A194">
        <f>IF(ISNUMBER(FIND(#REF!,B194:B442)),MAX(A$1:$A193)+1,0)</f>
        <v>0</v>
      </c>
      <c r="B194" t="s">
        <v>195</v>
      </c>
      <c r="D194" t="str">
        <f>IFERROR(VLOOKUP(ROWS($D$2:D194),$A$2:$B$250,2,0),"")</f>
        <v/>
      </c>
    </row>
    <row r="195" spans="1:4">
      <c r="A195">
        <f>IF(ISNUMBER(FIND(#REF!,B195:B443)),MAX(A$1:$A194)+1,0)</f>
        <v>0</v>
      </c>
      <c r="B195" t="s">
        <v>196</v>
      </c>
      <c r="D195" t="str">
        <f>IFERROR(VLOOKUP(ROWS($D$2:D195),$A$2:$B$250,2,0),"")</f>
        <v/>
      </c>
    </row>
    <row r="196" spans="1:4">
      <c r="A196">
        <f>IF(ISNUMBER(FIND(#REF!,B196:B444)),MAX(A$1:$A195)+1,0)</f>
        <v>0</v>
      </c>
      <c r="B196" t="s">
        <v>197</v>
      </c>
      <c r="D196" t="str">
        <f>IFERROR(VLOOKUP(ROWS($D$2:D196),$A$2:$B$250,2,0),"")</f>
        <v/>
      </c>
    </row>
    <row r="197" spans="1:4">
      <c r="A197">
        <f>IF(ISNUMBER(FIND(#REF!,B197:B445)),MAX(A$1:$A196)+1,0)</f>
        <v>0</v>
      </c>
      <c r="B197" t="s">
        <v>198</v>
      </c>
      <c r="D197" t="str">
        <f>IFERROR(VLOOKUP(ROWS($D$2:D197),$A$2:$B$250,2,0),"")</f>
        <v/>
      </c>
    </row>
    <row r="198" spans="1:4">
      <c r="A198">
        <f>IF(ISNUMBER(FIND(#REF!,B198:B446)),MAX(A$1:$A197)+1,0)</f>
        <v>0</v>
      </c>
      <c r="B198" t="s">
        <v>199</v>
      </c>
      <c r="D198" t="str">
        <f>IFERROR(VLOOKUP(ROWS($D$2:D198),$A$2:$B$250,2,0),"")</f>
        <v/>
      </c>
    </row>
    <row r="199" spans="1:4">
      <c r="A199">
        <f>IF(ISNUMBER(FIND(#REF!,B199:B447)),MAX(A$1:$A198)+1,0)</f>
        <v>0</v>
      </c>
      <c r="B199" t="s">
        <v>200</v>
      </c>
      <c r="D199" t="str">
        <f>IFERROR(VLOOKUP(ROWS($D$2:D199),$A$2:$B$250,2,0),"")</f>
        <v/>
      </c>
    </row>
    <row r="200" spans="1:4">
      <c r="A200">
        <f>IF(ISNUMBER(FIND(#REF!,B200:B448)),MAX(A$1:$A199)+1,0)</f>
        <v>0</v>
      </c>
      <c r="B200" t="s">
        <v>201</v>
      </c>
      <c r="D200" t="str">
        <f>IFERROR(VLOOKUP(ROWS($D$2:D200),$A$2:$B$250,2,0),"")</f>
        <v/>
      </c>
    </row>
    <row r="201" spans="1:4">
      <c r="A201">
        <f>IF(ISNUMBER(FIND(#REF!,B201:B449)),MAX(A$1:$A200)+1,0)</f>
        <v>0</v>
      </c>
      <c r="B201" t="s">
        <v>202</v>
      </c>
      <c r="D201" t="str">
        <f>IFERROR(VLOOKUP(ROWS($D$2:D201),$A$2:$B$250,2,0),"")</f>
        <v/>
      </c>
    </row>
    <row r="202" spans="1:4">
      <c r="A202">
        <f>IF(ISNUMBER(FIND(#REF!,B202:B450)),MAX(A$1:$A201)+1,0)</f>
        <v>0</v>
      </c>
      <c r="B202" t="s">
        <v>203</v>
      </c>
      <c r="D202" t="str">
        <f>IFERROR(VLOOKUP(ROWS($D$2:D202),$A$2:$B$250,2,0),"")</f>
        <v/>
      </c>
    </row>
    <row r="203" spans="1:4">
      <c r="A203">
        <f>IF(ISNUMBER(FIND(#REF!,B203:B451)),MAX(A$1:$A202)+1,0)</f>
        <v>0</v>
      </c>
      <c r="B203" t="s">
        <v>204</v>
      </c>
      <c r="D203" t="str">
        <f>IFERROR(VLOOKUP(ROWS($D$2:D203),$A$2:$B$250,2,0),"")</f>
        <v/>
      </c>
    </row>
    <row r="204" spans="1:4">
      <c r="A204">
        <f>IF(ISNUMBER(FIND(#REF!,B204:B452)),MAX(A$1:$A203)+1,0)</f>
        <v>0</v>
      </c>
      <c r="B204" t="s">
        <v>205</v>
      </c>
      <c r="D204" t="str">
        <f>IFERROR(VLOOKUP(ROWS($D$2:D204),$A$2:$B$250,2,0),"")</f>
        <v/>
      </c>
    </row>
    <row r="205" spans="1:4">
      <c r="A205">
        <f>IF(ISNUMBER(FIND(#REF!,B205:B453)),MAX(A$1:$A204)+1,0)</f>
        <v>0</v>
      </c>
      <c r="B205" t="s">
        <v>206</v>
      </c>
      <c r="D205" t="str">
        <f>IFERROR(VLOOKUP(ROWS($D$2:D205),$A$2:$B$250,2,0),"")</f>
        <v/>
      </c>
    </row>
    <row r="206" spans="1:4">
      <c r="A206">
        <f>IF(ISNUMBER(FIND(#REF!,B206:B454)),MAX(A$1:$A205)+1,0)</f>
        <v>0</v>
      </c>
      <c r="B206" t="s">
        <v>207</v>
      </c>
      <c r="D206" t="str">
        <f>IFERROR(VLOOKUP(ROWS($D$2:D206),$A$2:$B$250,2,0),"")</f>
        <v/>
      </c>
    </row>
    <row r="207" spans="1:4">
      <c r="A207">
        <f>IF(ISNUMBER(FIND(#REF!,B207:B455)),MAX(A$1:$A206)+1,0)</f>
        <v>0</v>
      </c>
      <c r="B207" t="s">
        <v>208</v>
      </c>
      <c r="D207" t="str">
        <f>IFERROR(VLOOKUP(ROWS($D$2:D207),$A$2:$B$250,2,0),"")</f>
        <v/>
      </c>
    </row>
    <row r="208" spans="1:4">
      <c r="A208">
        <f>IF(ISNUMBER(FIND(#REF!,B208:B456)),MAX(A$1:$A207)+1,0)</f>
        <v>0</v>
      </c>
      <c r="B208" t="s">
        <v>209</v>
      </c>
      <c r="D208" t="str">
        <f>IFERROR(VLOOKUP(ROWS($D$2:D208),$A$2:$B$250,2,0),"")</f>
        <v/>
      </c>
    </row>
    <row r="209" spans="1:4">
      <c r="A209">
        <f>IF(ISNUMBER(FIND(#REF!,B209:B457)),MAX(A$1:$A208)+1,0)</f>
        <v>0</v>
      </c>
      <c r="B209" t="s">
        <v>210</v>
      </c>
      <c r="D209" t="str">
        <f>IFERROR(VLOOKUP(ROWS($D$2:D209),$A$2:$B$250,2,0),"")</f>
        <v/>
      </c>
    </row>
    <row r="210" spans="1:4">
      <c r="A210">
        <f>IF(ISNUMBER(FIND(#REF!,B210:B458)),MAX(A$1:$A209)+1,0)</f>
        <v>0</v>
      </c>
      <c r="B210" t="s">
        <v>211</v>
      </c>
      <c r="D210" t="str">
        <f>IFERROR(VLOOKUP(ROWS($D$2:D210),$A$2:$B$250,2,0),"")</f>
        <v/>
      </c>
    </row>
    <row r="211" spans="1:4">
      <c r="A211">
        <f>IF(ISNUMBER(FIND(#REF!,B211:B459)),MAX(A$1:$A210)+1,0)</f>
        <v>0</v>
      </c>
      <c r="B211" t="s">
        <v>212</v>
      </c>
      <c r="D211" t="str">
        <f>IFERROR(VLOOKUP(ROWS($D$2:D211),$A$2:$B$250,2,0),"")</f>
        <v/>
      </c>
    </row>
    <row r="212" spans="1:4">
      <c r="A212">
        <f>IF(ISNUMBER(FIND(#REF!,B212:B460)),MAX(A$1:$A211)+1,0)</f>
        <v>0</v>
      </c>
      <c r="B212" t="s">
        <v>213</v>
      </c>
      <c r="D212" t="str">
        <f>IFERROR(VLOOKUP(ROWS($D$2:D212),$A$2:$B$250,2,0),"")</f>
        <v/>
      </c>
    </row>
    <row r="213" spans="1:4">
      <c r="A213">
        <f>IF(ISNUMBER(FIND(#REF!,B213:B461)),MAX(A$1:$A212)+1,0)</f>
        <v>0</v>
      </c>
      <c r="B213" t="s">
        <v>214</v>
      </c>
      <c r="D213" t="str">
        <f>IFERROR(VLOOKUP(ROWS($D$2:D213),$A$2:$B$250,2,0),"")</f>
        <v/>
      </c>
    </row>
    <row r="214" spans="1:4">
      <c r="A214">
        <f>IF(ISNUMBER(FIND(#REF!,B214:B462)),MAX(A$1:$A213)+1,0)</f>
        <v>0</v>
      </c>
      <c r="B214" t="s">
        <v>215</v>
      </c>
      <c r="D214" t="str">
        <f>IFERROR(VLOOKUP(ROWS($D$2:D214),$A$2:$B$250,2,0),"")</f>
        <v/>
      </c>
    </row>
    <row r="215" spans="1:4">
      <c r="A215">
        <f>IF(ISNUMBER(FIND(#REF!,B215:B463)),MAX(A$1:$A214)+1,0)</f>
        <v>0</v>
      </c>
      <c r="B215" t="s">
        <v>216</v>
      </c>
      <c r="D215" t="str">
        <f>IFERROR(VLOOKUP(ROWS($D$2:D215),$A$2:$B$250,2,0),"")</f>
        <v/>
      </c>
    </row>
    <row r="216" spans="1:4">
      <c r="A216">
        <f>IF(ISNUMBER(FIND(#REF!,B216:B464)),MAX(A$1:$A215)+1,0)</f>
        <v>0</v>
      </c>
      <c r="B216" t="s">
        <v>217</v>
      </c>
      <c r="D216" t="str">
        <f>IFERROR(VLOOKUP(ROWS($D$2:D216),$A$2:$B$250,2,0),"")</f>
        <v/>
      </c>
    </row>
    <row r="217" spans="1:4">
      <c r="A217">
        <f>IF(ISNUMBER(FIND(#REF!,B217:B465)),MAX(A$1:$A216)+1,0)</f>
        <v>0</v>
      </c>
      <c r="B217" t="s">
        <v>218</v>
      </c>
      <c r="D217" t="str">
        <f>IFERROR(VLOOKUP(ROWS($D$2:D217),$A$2:$B$250,2,0),"")</f>
        <v/>
      </c>
    </row>
    <row r="218" spans="1:4">
      <c r="A218">
        <f>IF(ISNUMBER(FIND(#REF!,B218:B466)),MAX(A$1:$A217)+1,0)</f>
        <v>0</v>
      </c>
      <c r="B218" t="s">
        <v>219</v>
      </c>
      <c r="D218" t="str">
        <f>IFERROR(VLOOKUP(ROWS($D$2:D218),$A$2:$B$250,2,0),"")</f>
        <v/>
      </c>
    </row>
    <row r="219" spans="1:4">
      <c r="A219">
        <f>IF(ISNUMBER(FIND(#REF!,B219:B467)),MAX(A$1:$A218)+1,0)</f>
        <v>0</v>
      </c>
      <c r="B219" t="s">
        <v>220</v>
      </c>
      <c r="D219" t="str">
        <f>IFERROR(VLOOKUP(ROWS($D$2:D219),$A$2:$B$250,2,0),"")</f>
        <v/>
      </c>
    </row>
    <row r="220" spans="1:4">
      <c r="A220">
        <f>IF(ISNUMBER(FIND(#REF!,B220:B468)),MAX(A$1:$A219)+1,0)</f>
        <v>0</v>
      </c>
      <c r="B220" t="s">
        <v>221</v>
      </c>
      <c r="D220" t="str">
        <f>IFERROR(VLOOKUP(ROWS($D$2:D220),$A$2:$B$250,2,0),"")</f>
        <v/>
      </c>
    </row>
    <row r="221" spans="1:4">
      <c r="A221">
        <f>IF(ISNUMBER(FIND(#REF!,B221:B469)),MAX(A$1:$A220)+1,0)</f>
        <v>0</v>
      </c>
      <c r="B221" t="s">
        <v>222</v>
      </c>
      <c r="D221" t="str">
        <f>IFERROR(VLOOKUP(ROWS($D$2:D221),$A$2:$B$250,2,0),"")</f>
        <v/>
      </c>
    </row>
    <row r="222" spans="1:4">
      <c r="A222">
        <f>IF(ISNUMBER(FIND(#REF!,B222:B470)),MAX(A$1:$A221)+1,0)</f>
        <v>0</v>
      </c>
      <c r="B222" t="s">
        <v>223</v>
      </c>
      <c r="D222" t="str">
        <f>IFERROR(VLOOKUP(ROWS($D$2:D222),$A$2:$B$250,2,0),"")</f>
        <v/>
      </c>
    </row>
    <row r="223" spans="1:4">
      <c r="A223">
        <f>IF(ISNUMBER(FIND(#REF!,B223:B471)),MAX(A$1:$A222)+1,0)</f>
        <v>0</v>
      </c>
      <c r="B223" t="s">
        <v>224</v>
      </c>
      <c r="D223" t="str">
        <f>IFERROR(VLOOKUP(ROWS($D$2:D223),$A$2:$B$250,2,0),"")</f>
        <v/>
      </c>
    </row>
    <row r="224" spans="1:4">
      <c r="A224">
        <f>IF(ISNUMBER(FIND(#REF!,B224:B472)),MAX(A$1:$A223)+1,0)</f>
        <v>0</v>
      </c>
      <c r="B224" t="s">
        <v>225</v>
      </c>
      <c r="D224" t="str">
        <f>IFERROR(VLOOKUP(ROWS($D$2:D224),$A$2:$B$250,2,0),"")</f>
        <v/>
      </c>
    </row>
    <row r="225" spans="1:4">
      <c r="A225">
        <f>IF(ISNUMBER(FIND(#REF!,B225:B473)),MAX(A$1:$A224)+1,0)</f>
        <v>0</v>
      </c>
      <c r="B225" t="s">
        <v>226</v>
      </c>
      <c r="D225" t="str">
        <f>IFERROR(VLOOKUP(ROWS($D$2:D225),$A$2:$B$250,2,0),"")</f>
        <v/>
      </c>
    </row>
    <row r="226" spans="1:4">
      <c r="A226">
        <f>IF(ISNUMBER(FIND(#REF!,B226:B474)),MAX(A$1:$A225)+1,0)</f>
        <v>0</v>
      </c>
      <c r="B226" t="s">
        <v>227</v>
      </c>
      <c r="D226" t="str">
        <f>IFERROR(VLOOKUP(ROWS($D$2:D226),$A$2:$B$250,2,0),"")</f>
        <v/>
      </c>
    </row>
    <row r="227" spans="1:4">
      <c r="A227">
        <f>IF(ISNUMBER(FIND(#REF!,B227:B475)),MAX(A$1:$A226)+1,0)</f>
        <v>0</v>
      </c>
      <c r="B227" t="s">
        <v>228</v>
      </c>
      <c r="D227" t="str">
        <f>IFERROR(VLOOKUP(ROWS($D$2:D227),$A$2:$B$250,2,0),"")</f>
        <v/>
      </c>
    </row>
    <row r="228" spans="1:4">
      <c r="A228">
        <f>IF(ISNUMBER(FIND(#REF!,B228:B476)),MAX(A$1:$A227)+1,0)</f>
        <v>0</v>
      </c>
      <c r="B228" t="s">
        <v>229</v>
      </c>
      <c r="D228" t="str">
        <f>IFERROR(VLOOKUP(ROWS($D$2:D228),$A$2:$B$250,2,0),"")</f>
        <v/>
      </c>
    </row>
    <row r="229" spans="1:4">
      <c r="A229">
        <f>IF(ISNUMBER(FIND(#REF!,B229:B477)),MAX(A$1:$A228)+1,0)</f>
        <v>0</v>
      </c>
      <c r="B229" t="s">
        <v>230</v>
      </c>
      <c r="D229" t="str">
        <f>IFERROR(VLOOKUP(ROWS($D$2:D229),$A$2:$B$250,2,0),"")</f>
        <v/>
      </c>
    </row>
    <row r="230" spans="1:4">
      <c r="A230">
        <f>IF(ISNUMBER(FIND(#REF!,B230:B478)),MAX(A$1:$A229)+1,0)</f>
        <v>0</v>
      </c>
      <c r="B230" t="s">
        <v>231</v>
      </c>
      <c r="D230" t="str">
        <f>IFERROR(VLOOKUP(ROWS($D$2:D230),$A$2:$B$250,2,0),"")</f>
        <v/>
      </c>
    </row>
    <row r="231" spans="1:4">
      <c r="A231">
        <f>IF(ISNUMBER(FIND(#REF!,B231:B479)),MAX(A$1:$A230)+1,0)</f>
        <v>0</v>
      </c>
      <c r="B231" t="s">
        <v>232</v>
      </c>
      <c r="D231" t="str">
        <f>IFERROR(VLOOKUP(ROWS($D$2:D231),$A$2:$B$250,2,0),"")</f>
        <v/>
      </c>
    </row>
    <row r="232" spans="1:4">
      <c r="A232">
        <f>IF(ISNUMBER(FIND(#REF!,B232:B480)),MAX(A$1:$A231)+1,0)</f>
        <v>0</v>
      </c>
      <c r="B232" t="s">
        <v>233</v>
      </c>
      <c r="D232" t="str">
        <f>IFERROR(VLOOKUP(ROWS($D$2:D232),$A$2:$B$250,2,0),"")</f>
        <v/>
      </c>
    </row>
    <row r="233" spans="1:4">
      <c r="A233">
        <f>IF(ISNUMBER(FIND(#REF!,B233:B481)),MAX(A$1:$A232)+1,0)</f>
        <v>0</v>
      </c>
      <c r="B233" t="s">
        <v>234</v>
      </c>
      <c r="D233" t="str">
        <f>IFERROR(VLOOKUP(ROWS($D$2:D233),$A$2:$B$250,2,0),"")</f>
        <v/>
      </c>
    </row>
    <row r="234" spans="1:4">
      <c r="A234">
        <f>IF(ISNUMBER(FIND(#REF!,B234:B482)),MAX(A$1:$A233)+1,0)</f>
        <v>0</v>
      </c>
      <c r="B234" t="s">
        <v>235</v>
      </c>
      <c r="D234" t="str">
        <f>IFERROR(VLOOKUP(ROWS($D$2:D234),$A$2:$B$250,2,0),"")</f>
        <v/>
      </c>
    </row>
    <row r="235" spans="1:4">
      <c r="A235">
        <f>IF(ISNUMBER(FIND(#REF!,B235:B483)),MAX(A$1:$A234)+1,0)</f>
        <v>0</v>
      </c>
      <c r="B235" t="s">
        <v>236</v>
      </c>
      <c r="D235" t="str">
        <f>IFERROR(VLOOKUP(ROWS($D$2:D235),$A$2:$B$250,2,0),"")</f>
        <v/>
      </c>
    </row>
    <row r="236" spans="1:4">
      <c r="A236">
        <f>IF(ISNUMBER(FIND(#REF!,B236:B484)),MAX(A$1:$A235)+1,0)</f>
        <v>0</v>
      </c>
      <c r="B236" t="s">
        <v>237</v>
      </c>
      <c r="D236" t="str">
        <f>IFERROR(VLOOKUP(ROWS($D$2:D236),$A$2:$B$250,2,0),"")</f>
        <v/>
      </c>
    </row>
    <row r="237" spans="1:4">
      <c r="A237">
        <f>IF(ISNUMBER(FIND(#REF!,B237:B485)),MAX(A$1:$A236)+1,0)</f>
        <v>0</v>
      </c>
      <c r="B237" t="s">
        <v>238</v>
      </c>
      <c r="D237" t="str">
        <f>IFERROR(VLOOKUP(ROWS($D$2:D237),$A$2:$B$250,2,0),"")</f>
        <v/>
      </c>
    </row>
    <row r="238" spans="1:4">
      <c r="A238">
        <f>IF(ISNUMBER(FIND(#REF!,B238:B486)),MAX(A$1:$A237)+1,0)</f>
        <v>0</v>
      </c>
      <c r="B238" t="s">
        <v>239</v>
      </c>
      <c r="D238" t="str">
        <f>IFERROR(VLOOKUP(ROWS($D$2:D238),$A$2:$B$250,2,0),"")</f>
        <v/>
      </c>
    </row>
    <row r="239" spans="1:4">
      <c r="A239">
        <f>IF(ISNUMBER(FIND(#REF!,B239:B487)),MAX(A$1:$A238)+1,0)</f>
        <v>0</v>
      </c>
      <c r="B239" t="s">
        <v>240</v>
      </c>
      <c r="D239" t="str">
        <f>IFERROR(VLOOKUP(ROWS($D$2:D239),$A$2:$B$250,2,0),"")</f>
        <v/>
      </c>
    </row>
    <row r="240" spans="1:4">
      <c r="A240">
        <f>IF(ISNUMBER(FIND(#REF!,B240:B488)),MAX(A$1:$A239)+1,0)</f>
        <v>0</v>
      </c>
      <c r="B240" t="s">
        <v>241</v>
      </c>
      <c r="D240" t="str">
        <f>IFERROR(VLOOKUP(ROWS($D$2:D240),$A$2:$B$250,2,0),"")</f>
        <v/>
      </c>
    </row>
    <row r="241" spans="1:4">
      <c r="A241">
        <f>IF(ISNUMBER(FIND(#REF!,B241:B489)),MAX(A$1:$A240)+1,0)</f>
        <v>0</v>
      </c>
      <c r="B241" t="s">
        <v>242</v>
      </c>
      <c r="D241" t="str">
        <f>IFERROR(VLOOKUP(ROWS($D$2:D241),$A$2:$B$250,2,0),"")</f>
        <v/>
      </c>
    </row>
    <row r="242" spans="1:4">
      <c r="A242">
        <f>IF(ISNUMBER(FIND(#REF!,B242:B490)),MAX(A$1:$A241)+1,0)</f>
        <v>0</v>
      </c>
      <c r="B242" t="s">
        <v>243</v>
      </c>
      <c r="D242" t="str">
        <f>IFERROR(VLOOKUP(ROWS($D$2:D242),$A$2:$B$250,2,0),"")</f>
        <v/>
      </c>
    </row>
    <row r="243" spans="1:4">
      <c r="A243">
        <f>IF(ISNUMBER(FIND(#REF!,B243:B491)),MAX(A$1:$A242)+1,0)</f>
        <v>0</v>
      </c>
      <c r="B243" t="s">
        <v>244</v>
      </c>
      <c r="D243" t="str">
        <f>IFERROR(VLOOKUP(ROWS($D$2:D243),$A$2:$B$250,2,0),"")</f>
        <v/>
      </c>
    </row>
    <row r="244" spans="1:4">
      <c r="A244">
        <f>IF(ISNUMBER(FIND(#REF!,B244:B492)),MAX(A$1:$A243)+1,0)</f>
        <v>0</v>
      </c>
      <c r="B244" t="s">
        <v>245</v>
      </c>
      <c r="D244" t="str">
        <f>IFERROR(VLOOKUP(ROWS($D$2:D244),$A$2:$B$250,2,0),"")</f>
        <v/>
      </c>
    </row>
    <row r="245" spans="1:4">
      <c r="A245">
        <f>IF(ISNUMBER(FIND(#REF!,B245:B493)),MAX(A$1:$A244)+1,0)</f>
        <v>0</v>
      </c>
      <c r="B245" t="s">
        <v>246</v>
      </c>
      <c r="D245" t="str">
        <f>IFERROR(VLOOKUP(ROWS($D$2:D245),$A$2:$B$250,2,0),"")</f>
        <v/>
      </c>
    </row>
    <row r="246" spans="1:4">
      <c r="A246">
        <f>IF(ISNUMBER(FIND(#REF!,B246:B494)),MAX(A$1:$A245)+1,0)</f>
        <v>0</v>
      </c>
      <c r="B246" t="s">
        <v>247</v>
      </c>
      <c r="D246" t="str">
        <f>IFERROR(VLOOKUP(ROWS($D$2:D246),$A$2:$B$250,2,0),"")</f>
        <v/>
      </c>
    </row>
    <row r="247" spans="1:4">
      <c r="A247">
        <f>IF(ISNUMBER(FIND(#REF!,B247:B495)),MAX(A$1:$A246)+1,0)</f>
        <v>0</v>
      </c>
      <c r="B247" t="s">
        <v>248</v>
      </c>
      <c r="D247" t="str">
        <f>IFERROR(VLOOKUP(ROWS($D$2:D247),$A$2:$B$250,2,0),"")</f>
        <v/>
      </c>
    </row>
    <row r="248" spans="1:4">
      <c r="A248">
        <f>IF(ISNUMBER(FIND(#REF!,B248:B496)),MAX(A$1:$A247)+1,0)</f>
        <v>0</v>
      </c>
      <c r="B248" t="s">
        <v>249</v>
      </c>
      <c r="D248" t="str">
        <f>IFERROR(VLOOKUP(ROWS($D$2:D248),$A$2:$B$250,2,0),"")</f>
        <v/>
      </c>
    </row>
    <row r="249" spans="1:4">
      <c r="A249">
        <f>IF(ISNUMBER(FIND(#REF!,B249:B497)),MAX(A$1:$A248)+1,0)</f>
        <v>0</v>
      </c>
      <c r="B249" t="s">
        <v>250</v>
      </c>
      <c r="D249" t="str">
        <f>IFERROR(VLOOKUP(ROWS($D$2:D249),$A$2:$B$250,2,0),"")</f>
        <v/>
      </c>
    </row>
    <row r="250" spans="1:4">
      <c r="A250">
        <f>IF(ISNUMBER(FIND(#REF!,B250:B498)),MAX(A$1:$A249)+1,0)</f>
        <v>0</v>
      </c>
      <c r="B250" t="s">
        <v>251</v>
      </c>
      <c r="D250" t="str">
        <f>IFERROR(VLOOKUP(ROWS($D$2:D250),$A$2:$B$250,2,0),"")</f>
        <v/>
      </c>
    </row>
  </sheetData>
  <sheetProtection algorithmName="SHA-512" hashValue="QxEgcmNoYBJ+6lZG3TN5RA79YeiDLkX6hMHmAsLD4q5HJ1tZBGsAB0kDGQeHbrscRhyBmUhflYxpb7vddCIEmA==" saltValue="r2xTL4w0ENXaSpqHbR7sl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008A37B9A46D8439DCE0797BA9683EC" ma:contentTypeVersion="6" ma:contentTypeDescription="Opret et nyt dokument." ma:contentTypeScope="" ma:versionID="7e1c99d3efbab6d8d0e47b51d5cb4f33">
  <xsd:schema xmlns:xsd="http://www.w3.org/2001/XMLSchema" xmlns:xs="http://www.w3.org/2001/XMLSchema" xmlns:p="http://schemas.microsoft.com/office/2006/metadata/properties" xmlns:ns3="91a4a8a3-c6e3-43b0-bba7-c5604d175d63" targetNamespace="http://schemas.microsoft.com/office/2006/metadata/properties" ma:root="true" ma:fieldsID="7a3bb2749190de9f32bca6dcccfe973b" ns3:_="">
    <xsd:import namespace="91a4a8a3-c6e3-43b0-bba7-c5604d175d6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4a8a3-c6e3-43b0-bba7-c5604d175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7CD04C80-5507-48EC-B2FD-3F900E884117}">
  <ds:schemaRefs>
    <ds:schemaRef ds:uri="http://schemas.microsoft.com/office/infopath/2007/PartnerControls"/>
    <ds:schemaRef ds:uri="http://purl.org/dc/elements/1.1/"/>
    <ds:schemaRef ds:uri="http://schemas.microsoft.com/office/2006/metadata/properties"/>
    <ds:schemaRef ds:uri="91a4a8a3-c6e3-43b0-bba7-c5604d175d63"/>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51BBDB3-0807-45D1-9365-5F1B64C5E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4a8a3-c6e3-43b0-bba7-c5604d175d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GPA</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2025-08-14T08:35:13Z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0x010100F008A37B9A46D8439DCE0797BA9683EC</vt:lpwstr>
  </property>
</Properties>
</file>