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updateLinks="never" defaultThemeVersion="124226"/>
  <mc:AlternateContent xmlns:mc="http://schemas.openxmlformats.org/markup-compatibility/2006">
    <mc:Choice Requires="x15">
      <x15ac:absPath xmlns:x15ac="http://schemas.microsoft.com/office/spreadsheetml/2010/11/ac" url="O:\AUS\Public\adm-aus-mscadmissions\MSc\Mandatory_Templates_2022\2027 templates\"/>
    </mc:Choice>
  </mc:AlternateContent>
  <xr:revisionPtr revIDLastSave="0" documentId="13_ncr:1_{FA8C0759-5FEF-4E79-B829-F5B3493567E8}" xr6:coauthVersionLast="47" xr6:coauthVersionMax="47" xr10:uidLastSave="{00000000-0000-0000-0000-000000000000}"/>
  <bookViews>
    <workbookView xWindow="-110" yWindow="-110" windowWidth="19420" windowHeight="11500" xr2:uid="{00000000-000D-0000-FFFF-FFFF00000000}"/>
  </bookViews>
  <sheets>
    <sheet name="GPA" sheetId="15" r:id="rId1"/>
    <sheet name="SOP" sheetId="9" r:id="rId2"/>
    <sheet name="Pre-mapping" sheetId="12" state="hidden" r:id="rId3"/>
    <sheet name="Countries" sheetId="7" state="hidden" r:id="rId4"/>
  </sheets>
  <externalReferences>
    <externalReference r:id="rId5"/>
  </externalReferences>
  <definedNames>
    <definedName name="Country_search" localSheetId="0">OFFSET([1]Countries!$D$2,,,COUNTIF([1]Countries!$D$2:$D$250,"?*"))</definedName>
    <definedName name="Country_search">OFFSET(Countries!$D$2,,,COUNTIF(Countries!$D$2:$D$250,"?*"))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40" i="15" l="1"/>
  <c r="AD41" i="15"/>
  <c r="AD42" i="15"/>
  <c r="AD43" i="15"/>
  <c r="AD44" i="15"/>
  <c r="AD45" i="15"/>
  <c r="AD46" i="15"/>
  <c r="AD47" i="15"/>
  <c r="AD48" i="15"/>
  <c r="AD49" i="15"/>
  <c r="AD50" i="15"/>
  <c r="AD51" i="15"/>
  <c r="AD52" i="15"/>
  <c r="AD53" i="15"/>
  <c r="AD54" i="15"/>
  <c r="AD55" i="15"/>
  <c r="AD56" i="15"/>
  <c r="AD57" i="15"/>
  <c r="AD58" i="15"/>
  <c r="AD59" i="15"/>
  <c r="AD60" i="15"/>
  <c r="AD61" i="15"/>
  <c r="AD62" i="15"/>
  <c r="AD63" i="15"/>
  <c r="AD64" i="15"/>
  <c r="AD65" i="15"/>
  <c r="AD66" i="15"/>
  <c r="AD67" i="15"/>
  <c r="AD68" i="15"/>
  <c r="AD69" i="15"/>
  <c r="AD70" i="15"/>
  <c r="AD71" i="15"/>
  <c r="AD72" i="15"/>
  <c r="AD73" i="15"/>
  <c r="AD74" i="15"/>
  <c r="AD75" i="15"/>
  <c r="AD76" i="15"/>
  <c r="AD77" i="15"/>
  <c r="AD78" i="15"/>
  <c r="AD79" i="15"/>
  <c r="AD80" i="15"/>
  <c r="AD81" i="15"/>
  <c r="AD82" i="15"/>
  <c r="AD83" i="15"/>
  <c r="AD84" i="15"/>
  <c r="AD85" i="15"/>
  <c r="AD86" i="15"/>
  <c r="AD87" i="15"/>
  <c r="AD88" i="15"/>
  <c r="AD89" i="15"/>
  <c r="AD90" i="15"/>
  <c r="AD91" i="15"/>
  <c r="AD92" i="15"/>
  <c r="AD93" i="15"/>
  <c r="AD94" i="15"/>
  <c r="AD95" i="15"/>
  <c r="AD96" i="15"/>
  <c r="AD97" i="15"/>
  <c r="AD98" i="15"/>
  <c r="AD99" i="15"/>
  <c r="AD100" i="15"/>
  <c r="AD101" i="15"/>
  <c r="AD102" i="15"/>
  <c r="AD103" i="15"/>
  <c r="AD104" i="15"/>
  <c r="AD105" i="15"/>
  <c r="AD106" i="15"/>
  <c r="AD107" i="15"/>
  <c r="AD108" i="15"/>
  <c r="AD109" i="15"/>
  <c r="AD110" i="15"/>
  <c r="AD111" i="15"/>
  <c r="AD112" i="15"/>
  <c r="AD113" i="15"/>
  <c r="AD114" i="15"/>
  <c r="AD115" i="15"/>
  <c r="AD116" i="15"/>
  <c r="AD117" i="15"/>
  <c r="AD118" i="15"/>
  <c r="AD119" i="15"/>
  <c r="AD120" i="15"/>
  <c r="AD121" i="15"/>
  <c r="AD122" i="15"/>
  <c r="AD123" i="15"/>
  <c r="AD124" i="15"/>
  <c r="AD125" i="15"/>
  <c r="AD126" i="15"/>
  <c r="AD127" i="15"/>
  <c r="AD128" i="15"/>
  <c r="AD129" i="15"/>
  <c r="AD130" i="15"/>
  <c r="AD131" i="15"/>
  <c r="AD132" i="15"/>
  <c r="AD133" i="15"/>
  <c r="AD134" i="15"/>
  <c r="AD135" i="15"/>
  <c r="AD136" i="15"/>
  <c r="AD137" i="15"/>
  <c r="AD138" i="15"/>
  <c r="AD139" i="15"/>
  <c r="AD140" i="15"/>
  <c r="AD141" i="15"/>
  <c r="AD142" i="15"/>
  <c r="AD143" i="15"/>
  <c r="AD144" i="15"/>
  <c r="AD145" i="15"/>
  <c r="AD146" i="15"/>
  <c r="AD147" i="15"/>
  <c r="AD148" i="15"/>
  <c r="AD149" i="15"/>
  <c r="AD150" i="15"/>
  <c r="AD151" i="15"/>
  <c r="AD152" i="15"/>
  <c r="AD153" i="15"/>
  <c r="AD154" i="15"/>
  <c r="AD155" i="15"/>
  <c r="AD156" i="15"/>
  <c r="AD157" i="15"/>
  <c r="AD158" i="15"/>
  <c r="AD159" i="15"/>
  <c r="AD160" i="15"/>
  <c r="AD161" i="15"/>
  <c r="AD162" i="15"/>
  <c r="AD163" i="15"/>
  <c r="AD164" i="15"/>
  <c r="AD165" i="15"/>
  <c r="AD166" i="15"/>
  <c r="AD167" i="15"/>
  <c r="AD168" i="15"/>
  <c r="AD169" i="15"/>
  <c r="AD170" i="15"/>
  <c r="AD171" i="15"/>
  <c r="AD172" i="15"/>
  <c r="AD173" i="15"/>
  <c r="AD174" i="15"/>
  <c r="AD175" i="15"/>
  <c r="AD176" i="15"/>
  <c r="AD177" i="15"/>
  <c r="AD178" i="15"/>
  <c r="AD179" i="15"/>
  <c r="AD180" i="15"/>
  <c r="AD181" i="15"/>
  <c r="AD182" i="15"/>
  <c r="AD183" i="15"/>
  <c r="AD184" i="15"/>
  <c r="AD185" i="15"/>
  <c r="AD186" i="15"/>
  <c r="AD187" i="15"/>
  <c r="AD188" i="15"/>
  <c r="AD190" i="15"/>
  <c r="AD226" i="15"/>
  <c r="AD227" i="15"/>
  <c r="AD228" i="15"/>
  <c r="AD229" i="15"/>
  <c r="AD230" i="15"/>
  <c r="AD231" i="15"/>
  <c r="AD232" i="15"/>
  <c r="AD233" i="15"/>
  <c r="AD234" i="15"/>
  <c r="AD235" i="15"/>
  <c r="AD236" i="15"/>
  <c r="AD237" i="15"/>
  <c r="AD238" i="15"/>
  <c r="AD239" i="15"/>
  <c r="AD240" i="15"/>
  <c r="AD241" i="15"/>
  <c r="AD242" i="15"/>
  <c r="AD243" i="15"/>
  <c r="AD244" i="15"/>
  <c r="AD245" i="15"/>
  <c r="AD246" i="15"/>
  <c r="AD247" i="15"/>
  <c r="AD248" i="15"/>
  <c r="AD249" i="15"/>
  <c r="AD250" i="15"/>
  <c r="AD251" i="15"/>
  <c r="AD252" i="15"/>
  <c r="AD253" i="15"/>
  <c r="AD254" i="15"/>
  <c r="AD255" i="15"/>
  <c r="AD256" i="15"/>
  <c r="AD257" i="15"/>
  <c r="AD258" i="15"/>
  <c r="AD259" i="15"/>
  <c r="AD260" i="15"/>
  <c r="AD261" i="15"/>
  <c r="AD262" i="15"/>
  <c r="AD263" i="15"/>
  <c r="AD264" i="15"/>
  <c r="AD265" i="15"/>
  <c r="AD266" i="15"/>
  <c r="AD267" i="15"/>
  <c r="AD268" i="15"/>
  <c r="AD269" i="15"/>
  <c r="AD270" i="15"/>
  <c r="AD271" i="15"/>
  <c r="AD272" i="15"/>
  <c r="AD273" i="15"/>
  <c r="AD274" i="15"/>
  <c r="AD39" i="15"/>
  <c r="B11" i="9"/>
  <c r="B10" i="9"/>
  <c r="B9" i="9"/>
  <c r="B8" i="9"/>
  <c r="X38" i="15" l="1"/>
  <c r="R38" i="15"/>
  <c r="L38" i="15"/>
  <c r="E38" i="15"/>
  <c r="D38" i="15"/>
  <c r="E37" i="15"/>
  <c r="D37" i="15"/>
  <c r="K38" i="15"/>
  <c r="J38" i="15"/>
  <c r="I38" i="15"/>
  <c r="H38" i="15"/>
  <c r="G38" i="15"/>
  <c r="F38" i="15"/>
  <c r="K37" i="15"/>
  <c r="J37" i="15"/>
  <c r="I37" i="15"/>
  <c r="H37" i="15"/>
  <c r="G37" i="15"/>
  <c r="F37" i="15"/>
  <c r="Q38" i="15"/>
  <c r="P38" i="15"/>
  <c r="O38" i="15"/>
  <c r="N38" i="15"/>
  <c r="M38" i="15"/>
  <c r="Q37" i="15"/>
  <c r="P37" i="15"/>
  <c r="O37" i="15"/>
  <c r="N37" i="15"/>
  <c r="M37" i="15"/>
  <c r="L37" i="15"/>
  <c r="W38" i="15"/>
  <c r="V38" i="15"/>
  <c r="U38" i="15"/>
  <c r="T38" i="15"/>
  <c r="S38" i="15"/>
  <c r="W37" i="15"/>
  <c r="V37" i="15"/>
  <c r="U37" i="15"/>
  <c r="T37" i="15"/>
  <c r="S37" i="15"/>
  <c r="R37" i="15"/>
  <c r="AC38" i="15"/>
  <c r="AB38" i="15"/>
  <c r="AA38" i="15"/>
  <c r="Z38" i="15"/>
  <c r="Y38" i="15"/>
  <c r="AC37" i="15"/>
  <c r="AB37" i="15"/>
  <c r="AA37" i="15"/>
  <c r="Z37" i="15"/>
  <c r="Y37" i="15"/>
  <c r="X37" i="15"/>
  <c r="B275" i="15"/>
  <c r="AJ68" i="15"/>
  <c r="C38" i="15"/>
  <c r="B37" i="15"/>
  <c r="D20" i="15"/>
  <c r="J19" i="15"/>
  <c r="K19" i="15" s="1"/>
  <c r="AD37" i="15" l="1"/>
  <c r="AD38" i="15"/>
  <c r="A10" i="12" l="1"/>
  <c r="A8" i="12"/>
  <c r="A5" i="12"/>
  <c r="A2" i="9" l="1"/>
  <c r="A2" i="7" l="1"/>
  <c r="A3" i="7" s="1"/>
  <c r="A4" i="7" l="1"/>
  <c r="A5" i="7" s="1"/>
  <c r="A6" i="7" s="1"/>
  <c r="A7" i="7" l="1"/>
  <c r="A8" i="7" s="1"/>
  <c r="A9" i="7" l="1"/>
  <c r="A10" i="7" l="1"/>
  <c r="A11" i="7" s="1"/>
  <c r="A12" i="7" s="1"/>
  <c r="A13" i="7" l="1"/>
  <c r="A14" i="7" l="1"/>
  <c r="A15" i="7" l="1"/>
  <c r="A16" i="7" l="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D5" i="7" l="1"/>
  <c r="D15" i="7"/>
  <c r="D21" i="7"/>
  <c r="D14" i="7"/>
  <c r="D2" i="7"/>
  <c r="D10" i="7"/>
  <c r="D9" i="7"/>
  <c r="D31" i="7"/>
  <c r="D33" i="7"/>
  <c r="D34" i="7"/>
  <c r="D28" i="7"/>
  <c r="D43" i="7"/>
  <c r="D36" i="7"/>
  <c r="D40" i="7"/>
  <c r="D18" i="7"/>
  <c r="D25" i="7"/>
  <c r="D35" i="7"/>
  <c r="D8" i="7"/>
  <c r="D11" i="7"/>
  <c r="D44" i="7"/>
  <c r="D32" i="7"/>
  <c r="D17" i="7"/>
  <c r="D23" i="7"/>
  <c r="D4" i="7"/>
  <c r="D6" i="7"/>
  <c r="D26" i="7"/>
  <c r="D12" i="7"/>
  <c r="D27" i="7"/>
  <c r="D24" i="7"/>
  <c r="D38" i="7"/>
  <c r="D19" i="7"/>
  <c r="D16" i="7"/>
  <c r="D30" i="7"/>
  <c r="D20" i="7"/>
  <c r="D39" i="7"/>
  <c r="D41" i="7"/>
  <c r="D7" i="7"/>
  <c r="D45" i="7"/>
  <c r="D29" i="7"/>
  <c r="D3" i="7"/>
  <c r="D13" i="7"/>
  <c r="D42" i="7"/>
  <c r="D37" i="7"/>
  <c r="D22" i="7"/>
  <c r="D54" i="7" l="1"/>
  <c r="D53" i="7"/>
  <c r="D55" i="7"/>
  <c r="D58" i="7"/>
  <c r="D56" i="7"/>
  <c r="D47" i="7"/>
  <c r="D48" i="7"/>
  <c r="D52" i="7"/>
  <c r="D46" i="7"/>
  <c r="D50" i="7"/>
  <c r="D51" i="7"/>
  <c r="D57" i="7"/>
  <c r="D49" i="7"/>
  <c r="D59" i="7"/>
  <c r="D61" i="7" l="1"/>
  <c r="D60" i="7"/>
  <c r="D63" i="7" l="1"/>
  <c r="D62" i="7"/>
  <c r="D64" i="7" l="1"/>
  <c r="D65" i="7"/>
  <c r="D137" i="7" l="1"/>
  <c r="D66" i="7"/>
  <c r="D67" i="7" l="1"/>
  <c r="D74" i="7"/>
  <c r="D75" i="7"/>
  <c r="D73" i="7"/>
  <c r="D69" i="7"/>
  <c r="D70" i="7"/>
  <c r="D72" i="7"/>
  <c r="D68" i="7"/>
  <c r="D94" i="7"/>
  <c r="D129" i="7"/>
  <c r="D108" i="7"/>
  <c r="D123" i="7"/>
  <c r="D81" i="7"/>
  <c r="D79" i="7"/>
  <c r="D132" i="7"/>
  <c r="D97" i="7"/>
  <c r="D87" i="7"/>
  <c r="D82" i="7"/>
  <c r="D102" i="7"/>
  <c r="D113" i="7"/>
  <c r="D78" i="7"/>
  <c r="D111" i="7"/>
  <c r="D128" i="7"/>
  <c r="D125" i="7"/>
  <c r="D107" i="7"/>
  <c r="D105" i="7"/>
  <c r="D106" i="7"/>
  <c r="D118" i="7"/>
  <c r="D91" i="7"/>
  <c r="D101" i="7"/>
  <c r="D100" i="7"/>
  <c r="D126" i="7"/>
  <c r="D131" i="7"/>
  <c r="D99" i="7"/>
  <c r="D86" i="7"/>
  <c r="D83" i="7"/>
  <c r="D71" i="7"/>
  <c r="D76" i="7"/>
  <c r="D98" i="7"/>
  <c r="D117" i="7"/>
  <c r="D157" i="7"/>
  <c r="D230" i="7"/>
  <c r="D218" i="7"/>
  <c r="D178" i="7"/>
  <c r="D182" i="7"/>
  <c r="D171" i="7"/>
  <c r="D185" i="7"/>
  <c r="D232" i="7"/>
  <c r="D184" i="7"/>
  <c r="D139" i="7"/>
  <c r="D248" i="7"/>
  <c r="D229" i="7"/>
  <c r="D133" i="7"/>
  <c r="D183" i="7"/>
  <c r="D241" i="7"/>
  <c r="D140" i="7"/>
  <c r="D120" i="7"/>
  <c r="D154" i="7"/>
  <c r="D181" i="7"/>
  <c r="D221" i="7"/>
  <c r="D239" i="7"/>
  <c r="D169" i="7"/>
  <c r="D144" i="7"/>
  <c r="D211" i="7"/>
  <c r="D149" i="7"/>
  <c r="D233" i="7"/>
  <c r="D202" i="7"/>
  <c r="D177" i="7"/>
  <c r="D130" i="7"/>
  <c r="D174" i="7"/>
  <c r="D210" i="7"/>
  <c r="D238" i="7"/>
  <c r="D136" i="7"/>
  <c r="D215" i="7"/>
  <c r="D186" i="7"/>
  <c r="D155" i="7"/>
  <c r="D109" i="7"/>
  <c r="D167" i="7"/>
  <c r="D93" i="7"/>
  <c r="D121" i="7"/>
  <c r="D151" i="7"/>
  <c r="D235" i="7"/>
  <c r="D237" i="7"/>
  <c r="D84" i="7"/>
  <c r="D188" i="7"/>
  <c r="D116" i="7"/>
  <c r="D192" i="7"/>
  <c r="D135" i="7"/>
  <c r="D92" i="7"/>
  <c r="D95" i="7"/>
  <c r="D114" i="7"/>
  <c r="D250" i="7"/>
  <c r="D194" i="7"/>
  <c r="D127" i="7"/>
  <c r="D80" i="7"/>
  <c r="D223" i="7"/>
  <c r="D242" i="7"/>
  <c r="D162" i="7"/>
  <c r="D122" i="7"/>
  <c r="D201" i="7"/>
  <c r="D216" i="7"/>
  <c r="D147" i="7"/>
  <c r="D196" i="7"/>
  <c r="D243" i="7"/>
  <c r="D224" i="7"/>
  <c r="D176" i="7"/>
  <c r="D141" i="7"/>
  <c r="D200" i="7"/>
  <c r="D164" i="7"/>
  <c r="D153" i="7"/>
  <c r="D138" i="7"/>
  <c r="D191" i="7"/>
  <c r="D156" i="7"/>
  <c r="D158" i="7"/>
  <c r="D187" i="7"/>
  <c r="D208" i="7"/>
  <c r="D249" i="7"/>
  <c r="D227" i="7"/>
  <c r="D189" i="7"/>
  <c r="D168" i="7"/>
  <c r="D247" i="7"/>
  <c r="D222" i="7"/>
  <c r="D134" i="7"/>
  <c r="D240" i="7"/>
  <c r="D217" i="7"/>
  <c r="D165" i="7"/>
  <c r="D142" i="7"/>
  <c r="D146" i="7"/>
  <c r="D234" i="7"/>
  <c r="D173" i="7"/>
  <c r="D212" i="7"/>
  <c r="D112" i="7"/>
  <c r="D198" i="7"/>
  <c r="D160" i="7"/>
  <c r="D197" i="7"/>
  <c r="D207" i="7"/>
  <c r="D231" i="7"/>
  <c r="D206" i="7"/>
  <c r="D170" i="7"/>
  <c r="D220" i="7"/>
  <c r="D226" i="7"/>
  <c r="D193" i="7"/>
  <c r="D209" i="7"/>
  <c r="D225" i="7"/>
  <c r="D119" i="7"/>
  <c r="D228" i="7"/>
  <c r="D179" i="7"/>
  <c r="D172" i="7"/>
  <c r="D152" i="7"/>
  <c r="D161" i="7"/>
  <c r="D214" i="7"/>
  <c r="D166" i="7"/>
  <c r="D199" i="7"/>
  <c r="D244" i="7"/>
  <c r="D150" i="7"/>
  <c r="D90" i="7"/>
  <c r="D110" i="7"/>
  <c r="D175" i="7"/>
  <c r="D195" i="7"/>
  <c r="D159" i="7"/>
  <c r="D89" i="7"/>
  <c r="D148" i="7"/>
  <c r="D203" i="7"/>
  <c r="D246" i="7"/>
  <c r="D88" i="7"/>
  <c r="D180" i="7"/>
  <c r="D104" i="7"/>
  <c r="D205" i="7"/>
  <c r="D85" i="7"/>
  <c r="D103" i="7"/>
  <c r="D163" i="7"/>
  <c r="D143" i="7"/>
  <c r="D96" i="7"/>
  <c r="D219" i="7"/>
  <c r="D204" i="7"/>
  <c r="D213" i="7"/>
  <c r="D236" i="7"/>
  <c r="D190" i="7"/>
  <c r="D245" i="7"/>
  <c r="D124" i="7"/>
  <c r="D77" i="7"/>
  <c r="D145" i="7"/>
  <c r="D115" i="7"/>
  <c r="C2" i="7" l="1"/>
  <c r="C1" i="7"/>
</calcChain>
</file>

<file path=xl/sharedStrings.xml><?xml version="1.0" encoding="utf-8"?>
<sst xmlns="http://schemas.openxmlformats.org/spreadsheetml/2006/main" count="1212" uniqueCount="624">
  <si>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</si>
  <si>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</si>
  <si>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</si>
  <si>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</si>
  <si>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</si>
  <si>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</si>
  <si>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</si>
  <si>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</si>
  <si>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</si>
  <si>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</si>
  <si>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</si>
  <si>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</si>
  <si>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</si>
  <si>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</si>
  <si>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</si>
  <si>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</si>
  <si>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</si>
  <si>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</si>
  <si>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</si>
  <si>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</si>
  <si>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</si>
  <si>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</si>
  <si>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</si>
  <si>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</si>
  <si>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</si>
  <si>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</si>
  <si>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</si>
  <si>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</si>
  <si>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</si>
  <si>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</si>
  <si>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</si>
  <si>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</si>
  <si>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</si>
  <si>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</si>
  <si>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</si>
  <si>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</si>
  <si>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</si>
  <si>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</si>
  <si>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</si>
  <si>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</si>
  <si>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</si>
  <si>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</si>
  <si>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</si>
  <si>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</si>
  <si>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</si>
  <si>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</si>
  <si>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</si>
  <si>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</si>
  <si>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</si>
  <si>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</si>
  <si>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</si>
  <si>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</si>
  <si>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</si>
  <si>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</si>
  <si>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</si>
  <si>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</si>
  <si>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</si>
  <si>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</si>
  <si>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</si>
  <si>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</si>
  <si>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</si>
  <si>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</si>
  <si>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</si>
  <si>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</si>
  <si>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</si>
  <si>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</si>
  <si>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</si>
  <si>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</si>
  <si>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</si>
  <si>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</si>
  <si>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</si>
  <si>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</si>
  <si>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</si>
  <si>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</si>
  <si>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</si>
  <si>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</si>
  <si>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</si>
  <si>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</si>
  <si>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</si>
  <si>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</si>
  <si>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</si>
  <si>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</si>
  <si>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</si>
  <si>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</si>
  <si>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</si>
  <si>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</si>
  <si>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</si>
  <si>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</si>
  <si>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</si>
  <si>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</si>
  <si>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</si>
  <si>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</si>
  <si>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</si>
  <si>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</si>
  <si>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</si>
  <si>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</si>
  <si>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</si>
  <si>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</si>
  <si>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</si>
  <si>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</si>
  <si>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</si>
  <si>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</si>
  <si>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</si>
  <si>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</si>
  <si>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</si>
  <si>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</si>
  <si>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</si>
  <si>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</si>
  <si>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</si>
  <si>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</si>
  <si>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</si>
  <si>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</si>
  <si>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</si>
  <si>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</si>
  <si>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</si>
  <si>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</si>
  <si>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</si>
  <si>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</si>
  <si>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</si>
  <si>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</si>
  <si>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</si>
  <si>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</si>
  <si>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</si>
  <si>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</si>
  <si>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</si>
  <si>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</si>
  <si>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</si>
  <si>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</si>
  <si>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</si>
  <si>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</si>
  <si>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</si>
  <si>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</si>
  <si>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</si>
  <si>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</si>
  <si>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</si>
  <si>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</si>
  <si>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</si>
  <si>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</si>
  <si>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</si>
  <si>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</si>
  <si>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</si>
  <si>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</si>
  <si>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</si>
  <si>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</si>
  <si>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</si>
  <si>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</si>
  <si>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</si>
  <si>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</si>
  <si>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</si>
  <si>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</si>
  <si>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</si>
  <si>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</si>
  <si>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</si>
  <si>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</si>
  <si>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</si>
  <si>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</si>
  <si>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</si>
  <si>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</si>
  <si>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</si>
  <si>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</si>
  <si>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</si>
  <si>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</si>
  <si>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</si>
  <si>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</si>
  <si>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</si>
  <si>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</si>
  <si>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</si>
  <si>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</si>
  <si>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</si>
  <si>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</si>
  <si>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</si>
  <si>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</si>
  <si>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</si>
  <si>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</si>
  <si>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</si>
  <si>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</si>
  <si>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</si>
  <si>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</si>
  <si>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</si>
  <si>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</si>
  <si>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</si>
  <si>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</si>
  <si>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</si>
  <si>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</si>
  <si>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</si>
  <si>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</si>
  <si>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</si>
  <si>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</si>
  <si>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</si>
  <si>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</si>
  <si>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</si>
  <si>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</si>
  <si>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</si>
  <si>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</si>
  <si>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</si>
  <si>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</si>
  <si>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</si>
  <si>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</si>
  <si>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</si>
  <si>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</si>
  <si>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</si>
  <si>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</si>
  <si>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</si>
  <si>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</si>
  <si>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</si>
  <si>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</si>
  <si>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</si>
  <si>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</si>
  <si>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</si>
  <si>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</si>
  <si>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</si>
  <si>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</si>
  <si>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</si>
  <si>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</si>
  <si>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</si>
  <si>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</si>
  <si>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</si>
  <si>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</si>
  <si>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</si>
  <si>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</si>
  <si>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</si>
  <si>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</si>
  <si>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</si>
  <si>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</si>
  <si>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</si>
  <si>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</si>
  <si>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</si>
  <si>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</si>
  <si>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</si>
  <si>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</si>
  <si>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</si>
  <si>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</si>
  <si>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</si>
  <si>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</si>
  <si>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</si>
  <si>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</si>
  <si>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</si>
  <si>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</si>
  <si>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</si>
  <si>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</si>
  <si>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</si>
  <si>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</si>
  <si>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</si>
  <si>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</si>
  <si>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</si>
  <si>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</si>
  <si>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</si>
  <si>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</si>
  <si>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</si>
  <si>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</si>
  <si>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</si>
  <si>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</si>
  <si>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</si>
  <si>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</si>
  <si>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</si>
  <si>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</si>
  <si>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</si>
  <si>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</si>
  <si>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</si>
  <si>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</si>
  <si>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</si>
  <si>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</si>
  <si>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</si>
  <si>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</si>
  <si>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</si>
  <si>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</si>
  <si>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</si>
  <si>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</si>
  <si>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</si>
  <si>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</si>
  <si>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</si>
  <si>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</si>
  <si>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</si>
  <si>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</si>
  <si>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</si>
  <si>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</si>
  <si>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</si>
  <si>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</si>
  <si>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</si>
  <si>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</si>
  <si>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</si>
  <si>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</si>
  <si>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</si>
  <si>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</si>
  <si>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</si>
  <si>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</si>
  <si>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</si>
  <si>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</si>
  <si>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</si>
  <si>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</si>
  <si>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</si>
  <si>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Full name of the applicant</t>
  </si>
  <si>
    <t>Country of your university</t>
  </si>
  <si>
    <t>Countries</t>
  </si>
  <si>
    <t>University name</t>
  </si>
  <si>
    <t>Topic</t>
  </si>
  <si>
    <t>The following table is used in the assessment of your application to see how you fulfil the academic prerequisites for the specific MSc programme.
Fill in the tables below with courses from your qualifying education or qualifications obtained in other ways as good, precise, and concise as possible. Note that you might need to write the same course/subject more than once. 
You will most likely not have courses/subjects or qualifications in all areas and that is ok, just leave the field blank. You might also have courses/subjects, which does not fit in the scheme, please leave them out. If you have obtained other academic competences you believe are relevant for your study at DTU, please use the last box to describe these shortly.</t>
  </si>
  <si>
    <t>Pre-mapping of Studies (Sheet 3 of 3)</t>
  </si>
  <si>
    <t>Yes</t>
  </si>
  <si>
    <t>No</t>
  </si>
  <si>
    <t>Credits</t>
  </si>
  <si>
    <t>Comments</t>
  </si>
  <si>
    <t>Pass/Fail Credits Total:</t>
  </si>
  <si>
    <t>Ongoing Credits Total:</t>
  </si>
  <si>
    <t>Technology Entrepreneurship</t>
  </si>
  <si>
    <t>Mathematics:</t>
  </si>
  <si>
    <t>Basic Physics, Chemistry and Material Science:</t>
  </si>
  <si>
    <t>Mathematics</t>
  </si>
  <si>
    <t>Remarks</t>
  </si>
  <si>
    <t>How do you fulfil the academic requirements?
(e.g. Course name / number and description)</t>
  </si>
  <si>
    <t>Basic Physics</t>
  </si>
  <si>
    <t>Chemistry</t>
  </si>
  <si>
    <t>Material Science</t>
  </si>
  <si>
    <t>Data Science and Information Technology:</t>
  </si>
  <si>
    <t>Data Science</t>
  </si>
  <si>
    <t>Information Technology</t>
  </si>
  <si>
    <t>Design Theories and Methods:</t>
  </si>
  <si>
    <t>Design Theories</t>
  </si>
  <si>
    <t>Design Methods</t>
  </si>
  <si>
    <t>Communication and Languages</t>
  </si>
  <si>
    <t>Communication Studies</t>
  </si>
  <si>
    <t>Languages</t>
  </si>
  <si>
    <t>Ethics</t>
  </si>
  <si>
    <t>Quantitative and Qualitative Methods</t>
  </si>
  <si>
    <t>Quantitative Methods</t>
  </si>
  <si>
    <t>Qualitative Methods</t>
  </si>
  <si>
    <t>Physiology</t>
  </si>
  <si>
    <t>Anatomy</t>
  </si>
  <si>
    <t>Pathology</t>
  </si>
  <si>
    <t>Epidemiology</t>
  </si>
  <si>
    <t>Anatomy, Physiology, Pathology and Epidemiology</t>
  </si>
  <si>
    <t>Organization, Economics, Law:</t>
  </si>
  <si>
    <t>Orgaization Studies</t>
  </si>
  <si>
    <t>Economics</t>
  </si>
  <si>
    <t>Law</t>
  </si>
  <si>
    <t>Environment, Climate and Sustainability</t>
  </si>
  <si>
    <t>Environment</t>
  </si>
  <si>
    <t>Climate</t>
  </si>
  <si>
    <t>Sustainability</t>
  </si>
  <si>
    <t>Biology, Biotechnology, Pharmacology</t>
  </si>
  <si>
    <t>Biology</t>
  </si>
  <si>
    <t>Biotechnology</t>
  </si>
  <si>
    <t>Pharmacology</t>
  </si>
  <si>
    <t>Other relevant academic competence/information</t>
  </si>
  <si>
    <t xml:space="preserve"> It is mandatory to submit a statement of purpose and it is a key document in the decision making process. It is therefore extremely important that you give considerable thought towards preparing the SOP. The SOP for MSc in Technology Entrepreneurship has two parts, be as concise and clear as possible in completing each part.
If you are applying for more than one programme, prepare a SOP for each.</t>
  </si>
  <si>
    <t>Entrepreneurial Experience and Goals</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</si>
  <si>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</si>
  <si>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</si>
  <si>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</si>
  <si>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</si>
  <si>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</si>
  <si>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</si>
  <si>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</si>
  <si>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</si>
  <si>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Organization, Economics, Law</t>
  </si>
  <si>
    <t xml:space="preserve">Maths </t>
  </si>
  <si>
    <t xml:space="preserve">Basic Physics, Chemistry and Material Science </t>
  </si>
  <si>
    <t xml:space="preserve">Data Science and Information Technology </t>
  </si>
  <si>
    <t xml:space="preserve">Design Theories and Methods </t>
  </si>
  <si>
    <t xml:space="preserve">Communication and Languages </t>
  </si>
  <si>
    <t xml:space="preserve">Ethics </t>
  </si>
  <si>
    <r>
      <t>Please confirm you filled out the form by writing '</t>
    </r>
    <r>
      <rPr>
        <b/>
        <sz val="11"/>
        <color theme="1"/>
        <rFont val="Calibri"/>
        <family val="2"/>
        <scheme val="minor"/>
      </rPr>
      <t>I filled out the form</t>
    </r>
    <r>
      <rPr>
        <sz val="11"/>
        <color theme="1"/>
        <rFont val="Calibri"/>
        <family val="2"/>
        <scheme val="minor"/>
      </rPr>
      <t>' in the field:</t>
    </r>
  </si>
  <si>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</si>
  <si>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</si>
  <si>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</si>
  <si>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</si>
  <si>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</si>
  <si>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</si>
  <si>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</si>
  <si>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</si>
  <si>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</si>
  <si>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</si>
  <si>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</si>
  <si>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</si>
  <si>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</si>
  <si>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</si>
  <si>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</si>
  <si>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</si>
  <si>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</si>
  <si>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</si>
  <si>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</si>
  <si>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</si>
  <si>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</si>
  <si>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</si>
  <si>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</si>
  <si>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</si>
  <si>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</si>
  <si>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 xml:space="preserve">Follow this link and fill out the Statement of Purpose in </t>
  </si>
  <si>
    <t xml:space="preserve">Statement of Purpose </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</si>
  <si>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</si>
  <si>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</si>
  <si>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</si>
  <si>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</si>
  <si>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</si>
  <si>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</si>
  <si>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</si>
  <si>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</si>
  <si>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Be careful! You might need to fill more than 1 table!</t>
  </si>
  <si>
    <t xml:space="preserve">Mandatory field - Pre-Mapping </t>
  </si>
  <si>
    <t>- In the rows below, course name, credits and grades should be provided in accordance with your transcript.
- The subject columns should be filled in providing a rough estimate of the course content in percentage. Only include major course contributions greater than or equal to 30% and only contributions where the subject(s) is being taught as distinguished from merely being used. You will most likely not have courses in all subjects and that is okay.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</si>
  <si>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Select an option below</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</si>
  <si>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</si>
  <si>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</si>
  <si>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</si>
  <si>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</si>
  <si>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</si>
  <si>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</si>
  <si>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</si>
  <si>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</si>
  <si>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</si>
  <si>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</si>
  <si>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</si>
  <si>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</si>
  <si>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</si>
  <si>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</si>
  <si>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</si>
  <si>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</si>
  <si>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</si>
  <si>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</si>
  <si>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</si>
  <si>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</si>
  <si>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</si>
  <si>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</si>
  <si>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</si>
  <si>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</si>
  <si>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</si>
  <si>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</si>
  <si>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</si>
  <si>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</si>
  <si>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</si>
  <si>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</si>
  <si>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</si>
  <si>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</si>
  <si>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</si>
  <si>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</si>
  <si>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</si>
  <si>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</si>
  <si>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</si>
  <si>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</si>
  <si>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</si>
  <si>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</si>
  <si>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</si>
  <si>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</si>
  <si>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</si>
  <si>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</si>
  <si>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</si>
  <si>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</si>
  <si>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</si>
  <si>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</si>
  <si>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</si>
  <si>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</si>
  <si>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</si>
  <si>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</si>
  <si>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</si>
  <si>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</si>
  <si>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</si>
  <si>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</si>
  <si>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</si>
  <si>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</si>
  <si>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</si>
  <si>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</si>
  <si>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</si>
  <si>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</si>
  <si>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</si>
  <si>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</si>
  <si>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</si>
  <si>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</si>
  <si>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</si>
  <si>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</si>
  <si>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</si>
  <si>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</si>
  <si>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</si>
  <si>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</si>
  <si>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</si>
  <si>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</si>
  <si>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</si>
  <si>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</si>
  <si>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</si>
  <si>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</si>
  <si>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</si>
  <si>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</si>
  <si>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</si>
  <si>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</si>
  <si>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</si>
  <si>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</si>
  <si>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</si>
  <si>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</si>
  <si>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</si>
  <si>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</si>
  <si>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</si>
  <si>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</si>
  <si>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</si>
  <si>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</si>
  <si>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</si>
  <si>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</si>
  <si>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</si>
  <si>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</si>
  <si>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</si>
  <si>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</si>
  <si>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</si>
  <si>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</si>
  <si>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</si>
  <si>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</si>
  <si>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the name of course no. 101</t>
  </si>
  <si>
    <t>Write the name of course no. 102</t>
  </si>
  <si>
    <t>Write the name of course no. 103</t>
  </si>
  <si>
    <t>Write the name of course no. 104</t>
  </si>
  <si>
    <t>Write the name of course no. 105</t>
  </si>
  <si>
    <t>Write the name of course no. 106</t>
  </si>
  <si>
    <t>Write the name of course no. 107</t>
  </si>
  <si>
    <t>Write the name of course no. 108</t>
  </si>
  <si>
    <t>Write the name of course no. 109</t>
  </si>
  <si>
    <t>Write the name of course no. 110</t>
  </si>
  <si>
    <t>Write the name of course no. 111</t>
  </si>
  <si>
    <t>Write the name of course no. 112</t>
  </si>
  <si>
    <t>Write the name of course no. 113</t>
  </si>
  <si>
    <t>Write the name of course no. 114</t>
  </si>
  <si>
    <t>Write the name of course no. 115</t>
  </si>
  <si>
    <t>Write the name of course no. 116</t>
  </si>
  <si>
    <t>Write the name of course no. 117</t>
  </si>
  <si>
    <t>Write the name of course no. 118</t>
  </si>
  <si>
    <t>Write the name of course no. 119</t>
  </si>
  <si>
    <t>Write the name of course no. 120</t>
  </si>
  <si>
    <t>Write the name of course no. 121</t>
  </si>
  <si>
    <t>Write the name of course no. 122</t>
  </si>
  <si>
    <t>Write the name of course no. 123</t>
  </si>
  <si>
    <t>Write the name of course no. 124</t>
  </si>
  <si>
    <t>Write the name of course no. 125</t>
  </si>
  <si>
    <t>Write the name of course no. 126</t>
  </si>
  <si>
    <t>Write the name of course no. 127</t>
  </si>
  <si>
    <t>Write the name of course no. 128</t>
  </si>
  <si>
    <t>Write the name of course no. 129</t>
  </si>
  <si>
    <t>Write the name of course no. 130</t>
  </si>
  <si>
    <t>Write the name of course no. 131</t>
  </si>
  <si>
    <t>Write the name of course no. 132</t>
  </si>
  <si>
    <t>Write the name of course no. 133</t>
  </si>
  <si>
    <t>Write the name of course no. 134</t>
  </si>
  <si>
    <t>Write the name of course no. 135</t>
  </si>
  <si>
    <t>Write the name of course no. 136</t>
  </si>
  <si>
    <t>Write the name of course no. 137</t>
  </si>
  <si>
    <t>Write the name of course no. 138</t>
  </si>
  <si>
    <t>Write the name of course no. 139</t>
  </si>
  <si>
    <t>Write the name of course no. 140</t>
  </si>
  <si>
    <t>Write the name of course no. 141</t>
  </si>
  <si>
    <t>Write the name of course no. 142</t>
  </si>
  <si>
    <t>Write the name of course no. 143</t>
  </si>
  <si>
    <t>Write the name of course no. 144</t>
  </si>
  <si>
    <t>Write the name of course no. 145</t>
  </si>
  <si>
    <t>Write the name of course no. 146</t>
  </si>
  <si>
    <t>Write the name of course no. 147</t>
  </si>
  <si>
    <t>Write the name of course no. 148</t>
  </si>
  <si>
    <t>Write the name of course no. 149</t>
  </si>
  <si>
    <t>Write the name of course no. 150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</si>
  <si>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</si>
  <si>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</si>
  <si>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</si>
  <si>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</si>
  <si>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</si>
  <si>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</si>
  <si>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</si>
  <si>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</si>
  <si>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</si>
  <si>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</si>
  <si>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</si>
  <si>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</si>
  <si>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</si>
  <si>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</si>
  <si>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</si>
  <si>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</si>
  <si>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</si>
  <si>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</si>
  <si>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</si>
  <si>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</si>
  <si>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</si>
  <si>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</si>
  <si>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</si>
  <si>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</si>
  <si>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</si>
  <si>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</si>
  <si>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</si>
  <si>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</si>
  <si>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</si>
  <si>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</si>
  <si>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 xml:space="preserve">              Pre-Mapping for the MSc programme in Technology Entrepreneurship</t>
  </si>
  <si>
    <r>
      <t xml:space="preserve">- This Excel workbook contains two sheets ("GPA" and "SOP").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</si>
  <si>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t>What is the minimum classification in your university?</t>
  </si>
  <si>
    <t>How much do you need to pass a course in your university?</t>
  </si>
  <si>
    <t>What is the best possible classification in your university?</t>
  </si>
  <si>
    <r>
      <t xml:space="preserve">If your university did not follow a numerical grading scale, then fill out all your courses in this segment - </t>
    </r>
    <r>
      <rPr>
        <b/>
        <sz val="9"/>
        <color theme="1"/>
        <rFont val="Cambria"/>
        <family val="1"/>
        <scheme val="major"/>
      </rPr>
      <t>Non-numerically graded courses OR Pass/fail courses</t>
    </r>
    <r>
      <rPr>
        <sz val="9"/>
        <color theme="1"/>
        <rFont val="Cambria"/>
        <family val="1"/>
        <scheme val="major"/>
      </rPr>
      <t xml:space="preserve"> (bottom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</si>
  <si>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</si>
  <si>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</si>
  <si>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</si>
  <si>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</si>
  <si>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</si>
  <si>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</si>
  <si>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</si>
  <si>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</si>
  <si>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</si>
  <si>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</si>
  <si>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</si>
  <si>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</si>
  <si>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</si>
  <si>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</si>
  <si>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</si>
  <si>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</si>
  <si>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</si>
  <si>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</si>
  <si>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</si>
  <si>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</si>
  <si>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</si>
  <si>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</si>
  <si>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</si>
  <si>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</si>
  <si>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</si>
  <si>
    <t>Write name of course no. 76</t>
  </si>
  <si>
    <t>Write name of course no. 77</t>
  </si>
  <si>
    <t>Write name of course no. 78</t>
  </si>
  <si>
    <t>Write name of course no. 79</t>
  </si>
  <si>
    <t>Write name of course no. 80</t>
  </si>
  <si>
    <t>Write name of course no. 81</t>
  </si>
  <si>
    <t>Write name of course no. 82</t>
  </si>
  <si>
    <t>Write name of course no. 83</t>
  </si>
  <si>
    <t>Write name of course no. 84</t>
  </si>
  <si>
    <t>Write name of course no. 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</si>
</sst>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43" x14ac:knownFonts="1">
    <font>
      <sz val="11"/>
      <color theme="1"/>
      <name val="Calibri"/>
      <family val="2"/>
      <scheme val="minor"/>
    </font>
    <font>
      <b/>
      <sz val="11"/>
      <color theme="1"/>
      <name val="Calibri"/>
      <family val="2"/>
      <scheme val="minor"/>
    </font>
    <font>
      <i/>
      <sz val="11"/>
      <color theme="1"/>
      <name val="Calibri"/>
      <family val="2"/>
      <scheme val="minor"/>
    </font>
    <font>
      <b/>
      <sz val="11"/>
      <color rgb="FFFA7D00"/>
      <name val="Calibri"/>
      <family val="2"/>
      <scheme val="minor"/>
    </font>
    <font>
      <b/>
      <u/>
      <sz val="11"/>
      <color theme="1"/>
      <name val="Calibri"/>
      <family val="2"/>
      <scheme val="minor"/>
    </font>
    <font>
      <b/>
      <i/>
      <sz val="11"/>
      <color rgb="FF3F3F76"/>
      <name val="Calibri"/>
      <family val="2"/>
      <scheme val="minor"/>
    </font>
    <font>
      <sz val="26"/>
      <color theme="1"/>
      <name val="Calibri"/>
      <family val="2"/>
      <scheme val="minor"/>
    </font>
    <font>
      <sz val="18"/>
      <color theme="1"/>
      <name val="Calibri"/>
      <family val="2"/>
      <scheme val="minor"/>
    </font>
    <font>
      <b/>
      <sz val="22"/>
      <color theme="1"/>
      <name val="Calibri"/>
      <family val="2"/>
      <scheme val="minor"/>
    </font>
    <font>
      <sz val="18"/>
      <color theme="3" tint="0.39997558519241921"/>
      <name val="Calibri"/>
      <family val="2"/>
      <scheme val="minor"/>
    </font>
    <font>
      <b/>
      <sz val="11"/>
      <color rgb="FF3F3F3F"/>
      <name val="Calibri"/>
      <family val="2"/>
      <scheme val="minor"/>
    </font>
    <font>
      <b/>
      <sz val="9"/>
      <color theme="1"/>
      <name val="Calibri"/>
      <family val="2"/>
      <scheme val="minor"/>
    </font>
    <font>
      <b/>
      <sz val="8"/>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9"/>
      <color theme="1"/>
      <name val="Cambria"/>
      <family val="1"/>
      <scheme val="major"/>
    </font>
    <font>
      <b/>
      <sz val="9"/>
      <color theme="1"/>
      <name val="Cambria"/>
      <family val="1"/>
      <scheme val="major"/>
    </font>
    <font>
      <sz val="8"/>
      <name val="Calibri"/>
      <family val="2"/>
      <scheme val="minor"/>
    </font>
  </fonts>
  <fills count="19">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rgb="FFFFFFAB"/>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8"/>
        <bgColor indexed="64"/>
      </patternFill>
    </fill>
    <fill>
      <patternFill patternType="solid">
        <fgColor theme="9" tint="0.79998168889431442"/>
        <bgColor indexed="64"/>
      </patternFill>
    </fill>
  </fills>
  <borders count="66">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rgb="FF7F7F7F"/>
      </left>
      <right style="medium">
        <color indexed="64"/>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rgb="FF3F3F3F"/>
      </right>
      <top style="thin">
        <color rgb="FF3F3F3F"/>
      </top>
      <bottom style="thin">
        <color rgb="FF3F3F3F"/>
      </bottom>
      <diagonal/>
    </border>
    <border>
      <left style="thin">
        <color rgb="FF3F3F3F"/>
      </left>
      <right style="medium">
        <color indexed="64"/>
      </right>
      <top style="thin">
        <color rgb="FF3F3F3F"/>
      </top>
      <bottom style="thin">
        <color rgb="FF3F3F3F"/>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bottom/>
      <diagonal/>
    </border>
    <border>
      <left style="thin">
        <color rgb="FF7F7F7F"/>
      </left>
      <right style="thin">
        <color rgb="FF7F7F7F"/>
      </right>
      <top style="thin">
        <color rgb="FF7F7F7F"/>
      </top>
      <bottom style="thin">
        <color indexed="64"/>
      </bottom>
      <diagonal/>
    </border>
    <border>
      <left/>
      <right/>
      <top/>
      <bottom style="thin">
        <color indexed="64"/>
      </bottom>
      <diagonal/>
    </border>
    <border>
      <left/>
      <right style="medium">
        <color indexed="64"/>
      </right>
      <top/>
      <bottom style="thin">
        <color indexed="64"/>
      </bottom>
      <diagonal/>
    </border>
    <border>
      <left style="thin">
        <color rgb="FF7F7F7F"/>
      </left>
      <right style="medium">
        <color indexed="64"/>
      </right>
      <top style="thin">
        <color rgb="FF7F7F7F"/>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right style="thin">
        <color rgb="FF7F7F7F"/>
      </right>
      <top style="thin">
        <color rgb="FF7F7F7F"/>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rgb="FF7F7F7F"/>
      </top>
      <bottom style="thin">
        <color rgb="FF7F7F7F"/>
      </bottom>
      <diagonal/>
    </border>
    <border>
      <left/>
      <right/>
      <top style="thin">
        <color rgb="FF7F7F7F"/>
      </top>
      <bottom style="thin">
        <color rgb="FF7F7F7F"/>
      </bottom>
      <diagonal/>
    </border>
    <border>
      <left style="thin">
        <color rgb="FF7F7F7F"/>
      </left>
      <right/>
      <top style="thin">
        <color rgb="FF7F7F7F"/>
      </top>
      <bottom style="thin">
        <color rgb="FF7F7F7F"/>
      </bottom>
      <diagonal/>
    </border>
    <border>
      <left/>
      <right style="medium">
        <color indexed="64"/>
      </right>
      <top style="thin">
        <color rgb="FF7F7F7F"/>
      </top>
      <bottom style="thin">
        <color rgb="FF7F7F7F"/>
      </bottom>
      <diagonal/>
    </border>
    <border>
      <left/>
      <right style="medium">
        <color auto="1"/>
      </right>
      <top style="thin">
        <color theme="0" tint="-0.499984740745262"/>
      </top>
      <bottom style="medium">
        <color indexed="64"/>
      </bottom>
      <diagonal/>
    </border>
    <border>
      <left style="medium">
        <color indexed="64"/>
      </left>
      <right/>
      <top style="thin">
        <color theme="0" tint="-0.499984740745262"/>
      </top>
      <bottom style="medium">
        <color indexed="64"/>
      </bottom>
      <diagonal/>
    </border>
    <border>
      <left/>
      <right/>
      <top style="thin">
        <color theme="0" tint="-0.499984740745262"/>
      </top>
      <bottom style="medium">
        <color indexed="64"/>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rgb="FF7F7F7F"/>
      </left>
      <right/>
      <top/>
      <bottom/>
      <diagonal/>
    </border>
    <border>
      <left/>
      <right style="thin">
        <color rgb="FF7F7F7F"/>
      </right>
      <top/>
      <bottom/>
      <diagonal/>
    </border>
    <border>
      <left style="thin">
        <color rgb="FF7F7F7F"/>
      </left>
      <right/>
      <top/>
      <bottom style="thin">
        <color rgb="FF7F7F7F"/>
      </bottom>
      <diagonal/>
    </border>
    <border>
      <left/>
      <right/>
      <top/>
      <bottom style="thin">
        <color rgb="FF7F7F7F"/>
      </bottom>
      <diagonal/>
    </border>
    <border>
      <left/>
      <right style="thin">
        <color rgb="FF7F7F7F"/>
      </right>
      <top/>
      <bottom style="thin">
        <color rgb="FF7F7F7F"/>
      </bottom>
      <diagonal/>
    </border>
    <border>
      <left style="thin">
        <color indexed="64"/>
      </left>
      <right style="thin">
        <color rgb="FF7F7F7F"/>
      </right>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s>
  <cellStyleXfs count="6">
    <xf numFmtId="0" fontId="0" fillId="0" borderId="0"/>
    <xf numFmtId="0" fontId="5" fillId="2" borderId="3" applyNumberFormat="0" applyAlignment="0">
      <protection locked="0"/>
    </xf>
    <xf numFmtId="0" fontId="3" fillId="3" borderId="3" applyNumberFormat="0" applyAlignment="0"/>
    <xf numFmtId="0" fontId="10" fillId="3" borderId="14" applyNumberFormat="0" applyAlignment="0" applyProtection="0"/>
    <xf numFmtId="0" fontId="5" fillId="2" borderId="3" applyNumberFormat="0" applyAlignment="0">
      <protection locked="0"/>
    </xf>
    <xf numFmtId="43" fontId="13" fillId="0" borderId="0" applyFont="0" applyFill="0" applyBorder="0" applyAlignment="0" applyProtection="0"/>
  </cellStyleXfs>
  <cellXfs count="191">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0" fillId="0" borderId="7" xfId="0" applyBorder="1" applyProtection="1">
      <protection hidden="1"/>
    </xf>
    <xf numFmtId="0" fontId="0" fillId="0" borderId="7" xfId="0" applyBorder="1"/>
    <xf numFmtId="0" fontId="1" fillId="0" borderId="0" xfId="0" applyFont="1" applyAlignment="1">
      <alignment horizontal="center"/>
    </xf>
    <xf numFmtId="0" fontId="0" fillId="0" borderId="11" xfId="0" applyBorder="1"/>
    <xf numFmtId="0" fontId="0" fillId="0" borderId="6" xfId="0" applyBorder="1"/>
    <xf numFmtId="0" fontId="1" fillId="0" borderId="36" xfId="0" applyFont="1" applyBorder="1" applyProtection="1">
      <protection hidden="1"/>
    </xf>
    <xf numFmtId="0" fontId="1" fillId="0" borderId="40" xfId="0" applyFont="1" applyBorder="1" applyProtection="1">
      <protection hidden="1"/>
    </xf>
    <xf numFmtId="0" fontId="1" fillId="0" borderId="10" xfId="0" applyFont="1" applyBorder="1" applyProtection="1">
      <protection hidden="1"/>
    </xf>
    <xf numFmtId="0" fontId="14" fillId="0" borderId="0" xfId="0" applyFont="1" applyProtection="1">
      <protection hidden="1"/>
    </xf>
    <xf numFmtId="0" fontId="12" fillId="0" borderId="0" xfId="0" applyFont="1" applyAlignment="1">
      <alignment vertical="center" wrapText="1"/>
    </xf>
    <xf numFmtId="0" fontId="0" fillId="0" borderId="0" xfId="0" applyAlignment="1">
      <alignment vertical="center"/>
    </xf>
    <xf numFmtId="0" fontId="0" fillId="0" borderId="0" xfId="0" applyAlignment="1">
      <alignment vertical="center" wrapText="1"/>
    </xf>
    <xf numFmtId="0" fontId="1" fillId="7" borderId="0" xfId="0" applyFont="1" applyFill="1" applyAlignment="1" applyProtection="1">
      <alignment horizontal="center" vertical="center"/>
      <protection hidden="1"/>
    </xf>
    <xf numFmtId="0" fontId="1" fillId="4" borderId="0" xfId="0" applyFont="1" applyFill="1" applyAlignment="1" applyProtection="1">
      <alignment horizontal="center" vertical="center"/>
      <protection hidden="1"/>
    </xf>
    <xf numFmtId="0" fontId="15" fillId="0" borderId="0" xfId="0" applyFont="1" applyProtection="1">
      <protection hidden="1"/>
    </xf>
    <xf numFmtId="0" fontId="16" fillId="0" borderId="0" xfId="0" applyFont="1" applyProtection="1">
      <protection hidden="1"/>
    </xf>
    <xf numFmtId="0" fontId="15" fillId="0" borderId="0" xfId="0" applyFont="1"/>
    <xf numFmtId="0" fontId="18" fillId="0" borderId="0" xfId="0" applyFont="1" applyProtection="1">
      <protection hidden="1"/>
    </xf>
    <xf numFmtId="0" fontId="14" fillId="0" borderId="0" xfId="0" applyFont="1"/>
    <xf numFmtId="0" fontId="21" fillId="0" borderId="25" xfId="0" applyFont="1" applyBorder="1" applyAlignment="1" applyProtection="1">
      <alignment horizontal="left" vertical="top" wrapText="1"/>
      <protection hidden="1"/>
    </xf>
    <xf numFmtId="0" fontId="22" fillId="0" borderId="0" xfId="0" applyFont="1" applyAlignment="1" applyProtection="1">
      <alignment horizontal="left" vertical="top" wrapText="1"/>
      <protection hidden="1"/>
    </xf>
    <xf numFmtId="0" fontId="24" fillId="0" borderId="0" xfId="0" applyFont="1" applyProtection="1">
      <protection hidden="1"/>
    </xf>
    <xf numFmtId="0" fontId="21" fillId="0" borderId="0" xfId="0" applyFont="1" applyProtection="1">
      <protection hidden="1"/>
    </xf>
    <xf numFmtId="0" fontId="16" fillId="0" borderId="0" xfId="0" applyFont="1"/>
    <xf numFmtId="0" fontId="15" fillId="0" borderId="6" xfId="0" applyFont="1" applyBorder="1" applyProtection="1">
      <protection hidden="1"/>
    </xf>
    <xf numFmtId="0" fontId="26" fillId="0" borderId="0" xfId="0" applyFont="1" applyAlignment="1" applyProtection="1">
      <alignment vertical="center"/>
      <protection hidden="1"/>
    </xf>
    <xf numFmtId="0" fontId="15" fillId="0" borderId="0" xfId="0" applyFont="1" applyAlignment="1" applyProtection="1">
      <alignment vertical="center"/>
      <protection hidden="1"/>
    </xf>
    <xf numFmtId="0" fontId="15" fillId="0" borderId="0" xfId="0" applyFont="1" applyAlignment="1" applyProtection="1">
      <alignment wrapText="1"/>
      <protection hidden="1"/>
    </xf>
    <xf numFmtId="0" fontId="27" fillId="0" borderId="0" xfId="0" applyFont="1" applyAlignment="1" applyProtection="1">
      <alignment horizontal="right" vertical="center"/>
      <protection hidden="1"/>
    </xf>
    <xf numFmtId="164" fontId="28" fillId="3" borderId="0" xfId="2" applyNumberFormat="1" applyFont="1" applyBorder="1" applyAlignment="1" applyProtection="1">
      <alignment vertical="center"/>
      <protection hidden="1"/>
    </xf>
    <xf numFmtId="164" fontId="15" fillId="0" borderId="0" xfId="0" applyNumberFormat="1" applyFont="1" applyProtection="1">
      <protection hidden="1"/>
    </xf>
    <xf numFmtId="0" fontId="21" fillId="0" borderId="25" xfId="0" applyFont="1" applyBorder="1" applyProtection="1">
      <protection hidden="1"/>
    </xf>
    <xf numFmtId="0" fontId="15" fillId="0" borderId="59" xfId="0" applyFont="1" applyBorder="1" applyAlignment="1" applyProtection="1">
      <alignment vertical="center"/>
      <protection hidden="1"/>
    </xf>
    <xf numFmtId="0" fontId="23" fillId="11" borderId="56" xfId="1" applyFont="1" applyFill="1" applyBorder="1">
      <protection locked="0"/>
    </xf>
    <xf numFmtId="0" fontId="30" fillId="0" borderId="0" xfId="0" applyFont="1" applyProtection="1">
      <protection hidden="1"/>
    </xf>
    <xf numFmtId="0" fontId="15" fillId="0" borderId="25" xfId="0" applyFont="1" applyBorder="1" applyAlignment="1" applyProtection="1">
      <alignment vertical="center" wrapText="1"/>
      <protection hidden="1"/>
    </xf>
    <xf numFmtId="0" fontId="26" fillId="0" borderId="0" xfId="0" applyFont="1" applyProtection="1">
      <protection hidden="1"/>
    </xf>
    <xf numFmtId="0" fontId="31" fillId="0" borderId="0" xfId="0" applyFont="1" applyProtection="1">
      <protection hidden="1"/>
    </xf>
    <xf numFmtId="0" fontId="15" fillId="0" borderId="60" xfId="0" applyFont="1" applyBorder="1" applyProtection="1">
      <protection hidden="1"/>
    </xf>
    <xf numFmtId="0" fontId="32" fillId="0" borderId="0" xfId="0" applyFont="1" applyAlignment="1" applyProtection="1">
      <alignment horizontal="right"/>
      <protection hidden="1"/>
    </xf>
    <xf numFmtId="0" fontId="15" fillId="0" borderId="0" xfId="0" quotePrefix="1" applyFont="1" applyProtection="1">
      <protection hidden="1"/>
    </xf>
    <xf numFmtId="0" fontId="21" fillId="0" borderId="0" xfId="0" applyFont="1" applyAlignment="1" applyProtection="1">
      <alignment vertical="center"/>
      <protection hidden="1"/>
    </xf>
    <xf numFmtId="0" fontId="26" fillId="0" borderId="0" xfId="0" applyFont="1" applyAlignment="1" applyProtection="1">
      <alignment horizontal="right"/>
      <protection hidden="1"/>
    </xf>
    <xf numFmtId="0" fontId="33" fillId="16" borderId="0" xfId="0" quotePrefix="1" applyFont="1" applyFill="1" applyAlignment="1" applyProtection="1">
      <alignment horizontal="left" vertical="center" wrapText="1"/>
      <protection hidden="1"/>
    </xf>
    <xf numFmtId="0" fontId="26" fillId="0" borderId="0" xfId="0" applyFont="1" applyAlignment="1" applyProtection="1">
      <alignment wrapText="1"/>
      <protection hidden="1"/>
    </xf>
    <xf numFmtId="0" fontId="26" fillId="0" borderId="61" xfId="0" applyFont="1" applyBorder="1" applyAlignment="1" applyProtection="1">
      <alignment horizontal="center"/>
      <protection locked="0" hidden="1"/>
    </xf>
    <xf numFmtId="0" fontId="25" fillId="0" borderId="0" xfId="0" applyFont="1" applyProtection="1">
      <protection hidden="1"/>
    </xf>
    <xf numFmtId="0" fontId="34" fillId="3" borderId="0" xfId="2" applyFont="1" applyBorder="1"/>
    <xf numFmtId="164" fontId="34" fillId="3" borderId="61" xfId="2" applyNumberFormat="1" applyFont="1" applyBorder="1" applyProtection="1">
      <protection hidden="1"/>
    </xf>
    <xf numFmtId="164" fontId="34" fillId="3" borderId="62" xfId="2" applyNumberFormat="1" applyFont="1" applyBorder="1" applyProtection="1">
      <protection hidden="1"/>
    </xf>
    <xf numFmtId="43" fontId="16" fillId="7" borderId="0" xfId="5" applyFont="1" applyFill="1" applyBorder="1" applyAlignment="1">
      <alignment horizontal="center" vertical="center"/>
    </xf>
    <xf numFmtId="0" fontId="23" fillId="17" borderId="0" xfId="1" applyFont="1" applyFill="1" applyBorder="1" applyAlignment="1">
      <alignment horizontal="center" vertical="center"/>
      <protection locked="0"/>
    </xf>
    <xf numFmtId="0" fontId="35" fillId="0" borderId="0" xfId="0" applyFont="1" applyAlignment="1" applyProtection="1">
      <alignment horizontal="right"/>
      <protection hidden="1"/>
    </xf>
    <xf numFmtId="164" fontId="34" fillId="3" borderId="0" xfId="2" applyNumberFormat="1" applyFont="1" applyBorder="1" applyAlignment="1" applyProtection="1">
      <alignment horizontal="right"/>
      <protection hidden="1"/>
    </xf>
    <xf numFmtId="164" fontId="34" fillId="3" borderId="63" xfId="2" applyNumberFormat="1" applyFont="1" applyBorder="1" applyAlignment="1" applyProtection="1">
      <alignment horizontal="right"/>
      <protection hidden="1"/>
    </xf>
    <xf numFmtId="164" fontId="34" fillId="3" borderId="64" xfId="2" applyNumberFormat="1" applyFont="1" applyBorder="1" applyAlignment="1" applyProtection="1">
      <alignment horizontal="right"/>
      <protection hidden="1"/>
    </xf>
    <xf numFmtId="0" fontId="21" fillId="0" borderId="0" xfId="0" applyFont="1" applyAlignment="1" applyProtection="1">
      <alignment horizontal="center" wrapText="1"/>
      <protection hidden="1"/>
    </xf>
    <xf numFmtId="0" fontId="21" fillId="0" borderId="0" xfId="0" applyFont="1" applyAlignment="1" applyProtection="1">
      <alignment horizontal="center" vertical="center"/>
      <protection hidden="1"/>
    </xf>
    <xf numFmtId="0" fontId="37" fillId="0" borderId="0" xfId="0" applyFont="1" applyProtection="1">
      <protection hidden="1"/>
    </xf>
    <xf numFmtId="0" fontId="34" fillId="3" borderId="65" xfId="2" applyFont="1" applyBorder="1" applyProtection="1">
      <protection hidden="1"/>
    </xf>
    <xf numFmtId="0" fontId="38" fillId="0" borderId="31" xfId="0" applyFont="1" applyBorder="1" applyProtection="1">
      <protection locked="0"/>
    </xf>
    <xf numFmtId="0" fontId="38" fillId="0" borderId="0" xfId="0" applyFont="1" applyProtection="1">
      <protection locked="0"/>
    </xf>
    <xf numFmtId="0" fontId="15" fillId="0" borderId="31" xfId="0" applyFont="1" applyBorder="1" applyProtection="1">
      <protection locked="0"/>
    </xf>
    <xf numFmtId="0" fontId="15" fillId="0" borderId="35" xfId="0" applyFont="1" applyBorder="1" applyProtection="1">
      <protection locked="0"/>
    </xf>
    <xf numFmtId="0" fontId="39" fillId="0" borderId="0" xfId="0" applyFont="1" applyProtection="1">
      <protection hidden="1"/>
    </xf>
    <xf numFmtId="0" fontId="37" fillId="0" borderId="0" xfId="0" applyFont="1" applyAlignment="1" applyProtection="1">
      <alignment horizontal="center" vertical="center"/>
      <protection hidden="1"/>
    </xf>
    <xf numFmtId="0" fontId="15" fillId="0" borderId="0" xfId="0" applyFont="1" applyAlignment="1" applyProtection="1">
      <alignment horizontal="center"/>
      <protection hidden="1"/>
    </xf>
    <xf numFmtId="0" fontId="15" fillId="0" borderId="0" xfId="0" applyFont="1" applyAlignment="1" applyProtection="1">
      <alignment horizontal="center"/>
      <protection locked="0"/>
    </xf>
    <xf numFmtId="0" fontId="20" fillId="0" borderId="0" xfId="0" applyFont="1" applyProtection="1">
      <protection hidden="1"/>
    </xf>
    <xf numFmtId="0" fontId="15" fillId="7" borderId="30" xfId="0" applyFont="1" applyFill="1" applyBorder="1" applyAlignment="1">
      <alignment horizontal="center" textRotation="90" wrapText="1"/>
    </xf>
    <xf numFmtId="0" fontId="15" fillId="6" borderId="30" xfId="0" applyFont="1" applyFill="1" applyBorder="1" applyAlignment="1">
      <alignment horizontal="center" textRotation="90" wrapText="1"/>
    </xf>
    <xf numFmtId="0" fontId="15" fillId="8" borderId="30" xfId="0" applyFont="1" applyFill="1" applyBorder="1" applyAlignment="1">
      <alignment horizontal="center" textRotation="90" wrapText="1"/>
    </xf>
    <xf numFmtId="0" fontId="15" fillId="9" borderId="30" xfId="0" applyFont="1" applyFill="1" applyBorder="1" applyAlignment="1">
      <alignment horizontal="center" textRotation="90" wrapText="1"/>
    </xf>
    <xf numFmtId="0" fontId="15" fillId="10" borderId="30" xfId="0" applyFont="1" applyFill="1" applyBorder="1" applyAlignment="1">
      <alignment horizontal="center" textRotation="90" wrapText="1"/>
    </xf>
    <xf numFmtId="0" fontId="15" fillId="4" borderId="30" xfId="0" applyFont="1" applyFill="1" applyBorder="1" applyAlignment="1">
      <alignment horizontal="center" textRotation="90" wrapText="1"/>
    </xf>
    <xf numFmtId="0" fontId="15" fillId="11" borderId="30" xfId="0" applyFont="1" applyFill="1" applyBorder="1" applyAlignment="1">
      <alignment horizontal="center" textRotation="90" wrapText="1"/>
    </xf>
    <xf numFmtId="0" fontId="15" fillId="12" borderId="30" xfId="0" applyFont="1" applyFill="1" applyBorder="1" applyAlignment="1">
      <alignment horizontal="center" textRotation="90" wrapText="1"/>
    </xf>
    <xf numFmtId="0" fontId="15" fillId="13" borderId="30" xfId="0" applyFont="1" applyFill="1" applyBorder="1" applyAlignment="1">
      <alignment horizontal="center" textRotation="90" wrapText="1"/>
    </xf>
    <xf numFmtId="0" fontId="15" fillId="14" borderId="30" xfId="0" applyFont="1" applyFill="1" applyBorder="1" applyAlignment="1">
      <alignment horizontal="center" textRotation="90" wrapText="1"/>
    </xf>
    <xf numFmtId="0" fontId="15" fillId="15" borderId="30" xfId="0" applyFont="1" applyFill="1" applyBorder="1" applyAlignment="1">
      <alignment horizontal="center" textRotation="90" wrapText="1"/>
    </xf>
    <xf numFmtId="0" fontId="5" fillId="2" borderId="3" xfId="1">
      <protection locked="0"/>
    </xf>
    <xf numFmtId="0" fontId="5" fillId="2" borderId="3" xfId="1" applyAlignment="1">
      <alignment horizontal="center" vertical="center"/>
      <protection locked="0"/>
    </xf>
    <xf numFmtId="0" fontId="5" fillId="2" borderId="3" xfId="1" applyAlignment="1">
      <protection locked="0"/>
    </xf>
    <xf numFmtId="166" fontId="5" fillId="2" borderId="3" xfId="1" applyNumberFormat="1">
      <protection locked="0"/>
    </xf>
    <xf numFmtId="166" fontId="5" fillId="2" borderId="3" xfId="1" applyNumberFormat="1" applyAlignment="1">
      <protection locked="0"/>
    </xf>
    <xf numFmtId="0" fontId="15" fillId="0" borderId="35" xfId="0" applyFont="1" applyBorder="1" applyProtection="1">
      <protection locked="0"/>
    </xf>
    <xf numFmtId="0" fontId="1" fillId="6" borderId="0" xfId="0" applyFont="1" applyFill="1" applyAlignment="1" applyProtection="1">
      <alignment horizontal="center" vertical="center" wrapText="1"/>
      <protection hidden="1"/>
    </xf>
    <xf numFmtId="0" fontId="1" fillId="8" borderId="0" xfId="0" applyFont="1" applyFill="1" applyAlignment="1" applyProtection="1">
      <alignment horizontal="center" vertical="center" wrapText="1"/>
      <protection hidden="1"/>
    </xf>
    <xf numFmtId="0" fontId="1" fillId="9" borderId="0" xfId="0" applyFont="1" applyFill="1" applyAlignment="1" applyProtection="1">
      <alignment horizontal="center" vertical="center" wrapText="1"/>
      <protection hidden="1"/>
    </xf>
    <xf numFmtId="0" fontId="1" fillId="10" borderId="0" xfId="0" applyFont="1" applyFill="1" applyAlignment="1" applyProtection="1">
      <alignment horizontal="center" vertical="center" wrapText="1"/>
      <protection hidden="1"/>
    </xf>
    <xf numFmtId="0" fontId="4" fillId="10" borderId="0" xfId="0" applyFont="1" applyFill="1" applyAlignment="1" applyProtection="1">
      <alignment horizontal="center" vertical="center" wrapText="1"/>
      <protection hidden="1"/>
    </xf>
    <xf numFmtId="0" fontId="1" fillId="11" borderId="0" xfId="0" applyFont="1" applyFill="1" applyAlignment="1" applyProtection="1">
      <alignment horizontal="center" vertical="center" wrapText="1"/>
      <protection hidden="1"/>
    </xf>
    <xf numFmtId="0" fontId="1" fillId="12" borderId="0" xfId="0" applyFont="1" applyFill="1" applyAlignment="1" applyProtection="1">
      <alignment horizontal="center" vertical="center" wrapText="1"/>
      <protection hidden="1"/>
    </xf>
    <xf numFmtId="0" fontId="5" fillId="2" borderId="3" xfId="1" applyAlignment="1">
      <alignment horizontal="left"/>
      <protection locked="0"/>
    </xf>
    <xf numFmtId="0" fontId="15" fillId="0" borderId="27" xfId="0" applyFont="1" applyBorder="1" applyProtection="1">
      <protection locked="0"/>
    </xf>
    <xf numFmtId="0" fontId="1" fillId="13" borderId="0" xfId="0" applyFont="1" applyFill="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1" fillId="14" borderId="0" xfId="0" applyFont="1" applyFill="1" applyAlignment="1" applyProtection="1">
      <alignment horizontal="center" vertical="center" wrapText="1"/>
      <protection hidden="1"/>
    </xf>
    <xf numFmtId="0" fontId="4" fillId="14" borderId="0" xfId="0" applyFont="1" applyFill="1" applyAlignment="1" applyProtection="1">
      <alignment horizontal="center" vertical="center" wrapText="1"/>
      <protection hidden="1"/>
    </xf>
    <xf numFmtId="0" fontId="1" fillId="15" borderId="0" xfId="0" applyFont="1" applyFill="1" applyAlignment="1" applyProtection="1">
      <alignment horizontal="center" vertical="center" wrapText="1"/>
      <protection hidden="1"/>
    </xf>
    <xf numFmtId="0" fontId="4" fillId="15" borderId="0" xfId="0" applyFont="1" applyFill="1" applyAlignment="1" applyProtection="1">
      <alignment horizontal="center" vertical="center" wrapText="1"/>
      <protection hidden="1"/>
    </xf>
    <xf numFmtId="0" fontId="29" fillId="0" borderId="0" xfId="0" applyFont="1" applyAlignment="1" applyProtection="1">
      <alignment horizontal="left" vertical="top" wrapText="1"/>
      <protection hidden="1"/>
    </xf>
    <xf numFmtId="0" fontId="25" fillId="0" borderId="0" xfId="0" applyFont="1" applyAlignment="1">
      <alignment horizontal="right"/>
    </xf>
    <xf numFmtId="0" fontId="15" fillId="0" borderId="0" xfId="0" applyFont="1" applyAlignment="1" applyProtection="1">
      <alignment horizontal="center" vertical="center"/>
      <protection hidden="1"/>
    </xf>
    <xf numFmtId="0" fontId="23" fillId="11" borderId="0" xfId="1" applyFont="1" applyFill="1" applyBorder="1" applyAlignment="1">
      <alignment horizontal="center" vertical="center"/>
      <protection locked="0"/>
    </xf>
    <xf numFmtId="0" fontId="26" fillId="0" borderId="0" xfId="0" applyFont="1" applyAlignment="1" applyProtection="1">
      <alignment horizontal="center"/>
      <protection hidden="1"/>
    </xf>
    <xf numFmtId="0" fontId="17" fillId="0" borderId="0" xfId="0" applyFont="1" applyAlignment="1" applyProtection="1">
      <alignment horizontal="left"/>
      <protection hidden="1"/>
    </xf>
    <xf numFmtId="0" fontId="18" fillId="0" borderId="0" xfId="0" applyFont="1" applyAlignment="1" applyProtection="1">
      <alignment horizontal="left"/>
      <protection hidden="1"/>
    </xf>
    <xf numFmtId="0" fontId="19" fillId="4" borderId="0" xfId="0" quotePrefix="1" applyFont="1" applyFill="1" applyAlignment="1" applyProtection="1">
      <alignment horizontal="left" vertical="center" wrapText="1"/>
      <protection hidden="1"/>
    </xf>
    <xf numFmtId="0" fontId="40" fillId="18" borderId="0" xfId="0" applyFont="1" applyFill="1" applyAlignment="1" applyProtection="1">
      <alignment horizontal="center" wrapText="1"/>
      <protection hidden="1"/>
    </xf>
    <xf numFmtId="0" fontId="0" fillId="0" borderId="9" xfId="0" applyBorder="1" applyAlignment="1" applyProtection="1">
      <alignment horizontal="center"/>
      <protection hidden="1"/>
    </xf>
    <xf numFmtId="0" fontId="5" fillId="2" borderId="3" xfId="4" applyAlignment="1">
      <alignment horizontal="center"/>
      <protection locked="0"/>
    </xf>
    <xf numFmtId="0" fontId="9" fillId="0" borderId="1" xfId="0" applyFont="1" applyBorder="1" applyAlignment="1" applyProtection="1">
      <alignment horizontal="left" wrapText="1"/>
      <protection hidden="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2" xfId="0" applyBorder="1" applyAlignment="1">
      <alignment horizontal="left" vertical="center" wrapText="1"/>
    </xf>
    <xf numFmtId="0" fontId="2" fillId="0" borderId="9" xfId="0" applyFont="1" applyBorder="1" applyAlignment="1" applyProtection="1">
      <alignment horizontal="left" vertical="center" wrapText="1"/>
      <protection hidden="1"/>
    </xf>
    <xf numFmtId="0" fontId="2" fillId="0" borderId="16" xfId="0" applyFont="1" applyBorder="1" applyAlignment="1" applyProtection="1">
      <alignment horizontal="left" vertical="center" wrapText="1"/>
      <protection hidden="1"/>
    </xf>
    <xf numFmtId="165" fontId="0" fillId="0" borderId="49" xfId="0" applyNumberFormat="1" applyBorder="1" applyAlignment="1" applyProtection="1">
      <alignment horizontal="left"/>
      <protection hidden="1"/>
    </xf>
    <xf numFmtId="165" fontId="0" fillId="0" borderId="50" xfId="0" applyNumberFormat="1" applyBorder="1" applyAlignment="1" applyProtection="1">
      <alignment horizontal="left"/>
      <protection hidden="1"/>
    </xf>
    <xf numFmtId="165" fontId="0" fillId="0" borderId="48" xfId="0" applyNumberFormat="1" applyBorder="1" applyAlignment="1" applyProtection="1">
      <alignment horizontal="left"/>
      <protection hidden="1"/>
    </xf>
    <xf numFmtId="0" fontId="6" fillId="0" borderId="4" xfId="0" applyFont="1" applyBorder="1" applyAlignment="1" applyProtection="1">
      <alignment horizontal="center"/>
      <protection hidden="1"/>
    </xf>
    <xf numFmtId="0" fontId="6" fillId="0" borderId="5" xfId="0" applyFont="1" applyBorder="1" applyAlignment="1" applyProtection="1">
      <alignment horizontal="center"/>
      <protection hidden="1"/>
    </xf>
    <xf numFmtId="0" fontId="6" fillId="0" borderId="2" xfId="0" applyFont="1" applyBorder="1" applyAlignment="1" applyProtection="1">
      <alignment horizontal="center"/>
      <protection hidden="1"/>
    </xf>
    <xf numFmtId="0" fontId="7" fillId="0" borderId="6" xfId="0" applyFont="1" applyBorder="1" applyAlignment="1" applyProtection="1">
      <alignment horizontal="center"/>
      <protection hidden="1"/>
    </xf>
    <xf numFmtId="0" fontId="7" fillId="0" borderId="0" xfId="0" applyFont="1" applyAlignment="1" applyProtection="1">
      <alignment horizontal="center"/>
      <protection hidden="1"/>
    </xf>
    <xf numFmtId="0" fontId="7" fillId="0" borderId="7" xfId="0" applyFont="1" applyBorder="1" applyAlignment="1" applyProtection="1">
      <alignment horizontal="center"/>
      <protection hidden="1"/>
    </xf>
    <xf numFmtId="165" fontId="0" fillId="0" borderId="37" xfId="0" applyNumberFormat="1" applyBorder="1" applyAlignment="1" applyProtection="1">
      <alignment horizontal="left"/>
      <protection hidden="1"/>
    </xf>
    <xf numFmtId="165" fontId="0" fillId="0" borderId="38" xfId="0" applyNumberFormat="1" applyBorder="1" applyAlignment="1" applyProtection="1">
      <alignment horizontal="left"/>
      <protection hidden="1"/>
    </xf>
    <xf numFmtId="165" fontId="0" fillId="0" borderId="39" xfId="0" applyNumberFormat="1" applyBorder="1" applyAlignment="1" applyProtection="1">
      <alignment horizontal="left"/>
      <protection hidden="1"/>
    </xf>
    <xf numFmtId="165" fontId="0" fillId="0" borderId="41" xfId="0" applyNumberFormat="1" applyBorder="1" applyAlignment="1" applyProtection="1">
      <alignment horizontal="left"/>
      <protection hidden="1"/>
    </xf>
    <xf numFmtId="165" fontId="0" fillId="0" borderId="31" xfId="0" applyNumberFormat="1" applyBorder="1" applyAlignment="1" applyProtection="1">
      <alignment horizontal="left"/>
      <protection hidden="1"/>
    </xf>
    <xf numFmtId="165" fontId="0" fillId="0" borderId="32" xfId="0" applyNumberFormat="1" applyBorder="1" applyAlignment="1" applyProtection="1">
      <alignment horizontal="left"/>
      <protection hidden="1"/>
    </xf>
    <xf numFmtId="0" fontId="11" fillId="0" borderId="9" xfId="0" applyFont="1" applyBorder="1" applyAlignment="1">
      <alignment horizontal="center" vertical="center" wrapText="1"/>
    </xf>
    <xf numFmtId="0" fontId="0" fillId="0" borderId="9" xfId="0" applyBorder="1" applyAlignment="1">
      <alignment horizontal="center" vertical="center"/>
    </xf>
    <xf numFmtId="0" fontId="9" fillId="0" borderId="6" xfId="0" applyFont="1" applyBorder="1" applyAlignment="1">
      <alignment horizontal="left"/>
    </xf>
    <xf numFmtId="0" fontId="9" fillId="0" borderId="0" xfId="0" applyFont="1" applyAlignment="1">
      <alignment horizontal="left"/>
    </xf>
    <xf numFmtId="0" fontId="9" fillId="0" borderId="7" xfId="0" applyFont="1" applyBorder="1" applyAlignment="1">
      <alignment horizontal="left"/>
    </xf>
    <xf numFmtId="0" fontId="1" fillId="0" borderId="15" xfId="0" applyFont="1" applyBorder="1" applyAlignment="1">
      <alignment horizontal="center" vertical="center"/>
    </xf>
    <xf numFmtId="0" fontId="1" fillId="0" borderId="9" xfId="0" applyFont="1" applyBorder="1" applyAlignment="1">
      <alignment horizontal="center" vertical="center"/>
    </xf>
    <xf numFmtId="0" fontId="1" fillId="0" borderId="9" xfId="0" applyFont="1" applyBorder="1" applyAlignment="1">
      <alignment horizontal="center" vertical="center" wrapText="1"/>
    </xf>
    <xf numFmtId="0" fontId="0" fillId="0" borderId="16" xfId="0" applyBorder="1" applyAlignment="1">
      <alignment horizontal="center" vertical="center"/>
    </xf>
    <xf numFmtId="0" fontId="12" fillId="0" borderId="15" xfId="0" applyFont="1" applyBorder="1" applyAlignment="1">
      <alignment horizontal="left" vertical="center" wrapText="1"/>
    </xf>
    <xf numFmtId="0" fontId="0" fillId="0" borderId="9" xfId="0" applyBorder="1" applyAlignment="1">
      <alignment horizontal="left" vertical="center"/>
    </xf>
    <xf numFmtId="0" fontId="5" fillId="5" borderId="3" xfId="1" applyFill="1" applyAlignment="1">
      <alignment horizontal="left" vertical="top" wrapText="1"/>
      <protection locked="0"/>
    </xf>
    <xf numFmtId="0" fontId="5" fillId="5" borderId="8" xfId="1" applyFill="1" applyBorder="1" applyAlignment="1">
      <alignment horizontal="left" vertical="top" wrapText="1"/>
      <protection locked="0"/>
    </xf>
    <xf numFmtId="0" fontId="12" fillId="0" borderId="34" xfId="0" applyFont="1" applyBorder="1" applyAlignment="1">
      <alignment horizontal="left" vertical="center" wrapText="1"/>
    </xf>
    <xf numFmtId="0" fontId="0" fillId="0" borderId="43" xfId="0" applyBorder="1" applyAlignment="1">
      <alignment horizontal="left" vertical="center"/>
    </xf>
    <xf numFmtId="0" fontId="5" fillId="5" borderId="26" xfId="1" applyFill="1" applyBorder="1" applyAlignment="1">
      <alignment horizontal="left" vertical="top" wrapText="1"/>
      <protection locked="0"/>
    </xf>
    <xf numFmtId="0" fontId="5" fillId="5" borderId="29" xfId="1" applyFill="1" applyBorder="1" applyAlignment="1">
      <alignment horizontal="left" vertical="top" wrapText="1"/>
      <protection locked="0"/>
    </xf>
    <xf numFmtId="0" fontId="0" fillId="0" borderId="43" xfId="0" applyBorder="1" applyAlignment="1">
      <alignment horizontal="left" vertical="center" wrapText="1"/>
    </xf>
    <xf numFmtId="0" fontId="9" fillId="0" borderId="42" xfId="0" applyFont="1" applyBorder="1" applyAlignment="1">
      <alignment horizontal="left"/>
    </xf>
    <xf numFmtId="0" fontId="9" fillId="0" borderId="27" xfId="0" applyFont="1" applyBorder="1" applyAlignment="1">
      <alignment horizontal="left"/>
    </xf>
    <xf numFmtId="0" fontId="9" fillId="0" borderId="28" xfId="0" applyFont="1" applyBorder="1" applyAlignment="1">
      <alignment horizontal="left"/>
    </xf>
    <xf numFmtId="0" fontId="1" fillId="0" borderId="34" xfId="0" applyFont="1" applyBorder="1" applyAlignment="1">
      <alignment horizontal="center" vertical="center"/>
    </xf>
    <xf numFmtId="0" fontId="1" fillId="0" borderId="43" xfId="0" applyFont="1" applyBorder="1" applyAlignment="1">
      <alignment horizontal="center" vertical="center"/>
    </xf>
    <xf numFmtId="0" fontId="0" fillId="0" borderId="0" xfId="0"/>
    <xf numFmtId="0" fontId="12" fillId="0" borderId="43" xfId="0" applyFont="1" applyBorder="1" applyAlignment="1">
      <alignment horizontal="left" vertical="center" wrapText="1"/>
    </xf>
    <xf numFmtId="0" fontId="8" fillId="0" borderId="17" xfId="0" applyFont="1"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7" fillId="0" borderId="24" xfId="0" applyFont="1" applyBorder="1" applyAlignment="1">
      <alignment horizontal="center" vertical="center"/>
    </xf>
    <xf numFmtId="0" fontId="7" fillId="0" borderId="23" xfId="0" applyFont="1" applyBorder="1" applyAlignment="1">
      <alignment horizontal="center" vertical="center"/>
    </xf>
    <xf numFmtId="0" fontId="7" fillId="0" borderId="22" xfId="0" applyFont="1" applyBorder="1" applyAlignment="1">
      <alignment horizontal="center" vertic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165" fontId="10" fillId="3" borderId="20" xfId="3" applyNumberFormat="1" applyBorder="1" applyAlignment="1" applyProtection="1">
      <alignment horizontal="center" vertical="top" wrapText="1"/>
      <protection hidden="1"/>
    </xf>
    <xf numFmtId="165" fontId="10" fillId="3" borderId="14" xfId="3" applyNumberFormat="1" applyAlignment="1" applyProtection="1">
      <alignment horizontal="center" vertical="top" wrapText="1"/>
      <protection hidden="1"/>
    </xf>
    <xf numFmtId="165" fontId="10" fillId="3" borderId="21" xfId="3" applyNumberFormat="1" applyBorder="1" applyAlignment="1" applyProtection="1">
      <alignment horizontal="center" vertical="top" wrapText="1"/>
      <protection hidden="1"/>
    </xf>
    <xf numFmtId="0" fontId="0" fillId="0" borderId="6" xfId="0" applyBorder="1" applyAlignment="1">
      <alignment horizontal="left" wrapText="1"/>
    </xf>
    <xf numFmtId="0" fontId="0" fillId="0" borderId="0" xfId="0" applyAlignment="1">
      <alignment horizontal="left"/>
    </xf>
    <xf numFmtId="0" fontId="0" fillId="0" borderId="7" xfId="0" applyBorder="1" applyAlignment="1">
      <alignment horizontal="left"/>
    </xf>
    <xf numFmtId="0" fontId="5" fillId="5" borderId="44" xfId="1" applyFill="1" applyBorder="1" applyAlignment="1">
      <alignment horizontal="left" vertical="top" wrapText="1"/>
      <protection locked="0"/>
    </xf>
    <xf numFmtId="0" fontId="0" fillId="0" borderId="45" xfId="0" applyBorder="1" applyAlignment="1">
      <alignment horizontal="left" vertical="top" wrapText="1"/>
    </xf>
    <xf numFmtId="0" fontId="0" fillId="0" borderId="33" xfId="0" applyBorder="1" applyAlignment="1">
      <alignment horizontal="left" vertical="top" wrapText="1"/>
    </xf>
    <xf numFmtId="0" fontId="5" fillId="5" borderId="46" xfId="1" applyFill="1" applyBorder="1" applyAlignment="1">
      <alignment horizontal="left" vertical="top" wrapText="1"/>
      <protection locked="0"/>
    </xf>
    <xf numFmtId="0" fontId="0" fillId="0" borderId="47" xfId="0" applyBorder="1" applyAlignment="1">
      <alignment horizontal="left" vertical="top" wrapText="1"/>
    </xf>
    <xf numFmtId="0" fontId="5" fillId="5" borderId="51" xfId="1" applyFill="1" applyBorder="1" applyAlignment="1">
      <alignment horizontal="center" vertical="top" wrapText="1"/>
      <protection locked="0"/>
    </xf>
    <xf numFmtId="0" fontId="5" fillId="5" borderId="52" xfId="1" applyFill="1" applyBorder="1" applyAlignment="1">
      <alignment horizontal="center" vertical="top" wrapText="1"/>
      <protection locked="0"/>
    </xf>
    <xf numFmtId="0" fontId="5" fillId="5" borderId="53" xfId="1" applyFill="1" applyBorder="1" applyAlignment="1">
      <alignment horizontal="center" vertical="top" wrapText="1"/>
      <protection locked="0"/>
    </xf>
    <xf numFmtId="0" fontId="5" fillId="5" borderId="54" xfId="1" applyFill="1" applyBorder="1" applyAlignment="1">
      <alignment horizontal="center" vertical="top" wrapText="1"/>
      <protection locked="0"/>
    </xf>
    <xf numFmtId="0" fontId="5" fillId="5" borderId="0" xfId="1" applyFill="1" applyBorder="1" applyAlignment="1">
      <alignment horizontal="center" vertical="top" wrapText="1"/>
      <protection locked="0"/>
    </xf>
    <xf numFmtId="0" fontId="5" fillId="5" borderId="55" xfId="1" applyFill="1" applyBorder="1" applyAlignment="1">
      <alignment horizontal="center" vertical="top" wrapText="1"/>
      <protection locked="0"/>
    </xf>
    <xf numFmtId="0" fontId="5" fillId="5" borderId="56" xfId="1" applyFill="1" applyBorder="1" applyAlignment="1">
      <alignment horizontal="center" vertical="top" wrapText="1"/>
      <protection locked="0"/>
    </xf>
    <xf numFmtId="0" fontId="5" fillId="5" borderId="57" xfId="1" applyFill="1" applyBorder="1" applyAlignment="1">
      <alignment horizontal="center" vertical="top" wrapText="1"/>
      <protection locked="0"/>
    </xf>
    <xf numFmtId="0" fontId="5" fillId="5" borderId="58" xfId="1" applyFill="1" applyBorder="1" applyAlignment="1">
      <alignment horizontal="center" vertical="top" wrapText="1"/>
      <protection locked="0"/>
    </xf>
  </cellXfs>
  <cellStyles count="6">
    <cellStyle name="Calculation" xfId="2" builtinId="22" customBuiltin="1"/>
    <cellStyle name="Comma" xfId="5" builtinId="3"/>
    <cellStyle name="Input" xfId="1" builtinId="20" customBuiltin="1"/>
    <cellStyle name="Input 2" xfId="4" xr:uid="{00000000-0005-0000-0000-000004000000}"/>
    <cellStyle name="Normal" xfId="0" builtinId="0"/>
    <cellStyle name="Output" xfId="3" builtinId="21"/>
  </cellStyles>
  <dxfs count="10">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CC99"/>
      <color rgb="FFFFFFAB"/>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GPA!AI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208"/></Relationships>
</file>

<file path=xl/drawings/_rels/drawing2.xml.rels><?xml version="1.0" encoding="UTF-8" standalone="yes"?>
<Relationships xmlns="http://schemas.openxmlformats.org/package/2006/relationships"><Relationship Id="rId1" Type="http://schemas.openxmlformats.org/officeDocument/2006/relationships/hyperlink" Target="https://forms.office.com/e/vgS1qaj75G" TargetMode="External"/></Relationships>
</file>

<file path=xl/drawings/drawing1.xml><?xml version="1.0" encoding="utf-8"?>
<xdr:wsDr xmlns:xdr="http://schemas.openxmlformats.org/drawingml/2006/spreadsheetDrawing" xmlns:a="http://schemas.openxmlformats.org/drawingml/2006/main">
  <xdr:twoCellAnchor>
    <xdr:from>
      <xdr:col>6</xdr:col>
      <xdr:colOff>171450</xdr:colOff>
      <xdr:row>26</xdr:row>
      <xdr:rowOff>142876</xdr:rowOff>
    </xdr:from>
    <xdr:to>
      <xdr:col>8</xdr:col>
      <xdr:colOff>581025</xdr:colOff>
      <xdr:row>28</xdr:row>
      <xdr:rowOff>38101</xdr:rowOff>
    </xdr:to>
    <xdr:sp macro="" textlink="">
      <xdr:nvSpPr>
        <xdr:cNvPr id="11" name="TextBox 10">
          <a:hlinkClick xmlns:r="http://schemas.openxmlformats.org/officeDocument/2006/relationships" r:id="rId1"/>
          <a:extLst>
            <a:ext uri="{FF2B5EF4-FFF2-40B4-BE49-F238E27FC236}">
              <a16:creationId xmlns:a16="http://schemas.microsoft.com/office/drawing/2014/main" id="{7854D5C8-936A-44E4-8CAD-E66C5BE66BE6}"/>
            </a:ext>
          </a:extLst>
        </xdr:cNvPr>
        <xdr:cNvSpPr txBox="1"/>
      </xdr:nvSpPr>
      <xdr:spPr>
        <a:xfrm>
          <a:off x="7896225" y="6962776"/>
          <a:ext cx="250507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4</xdr:col>
      <xdr:colOff>447675</xdr:colOff>
      <xdr:row>26</xdr:row>
      <xdr:rowOff>1</xdr:rowOff>
    </xdr:to>
    <xdr:sp macro="" textlink="">
      <xdr:nvSpPr>
        <xdr:cNvPr id="12" name="TextBox 11">
          <a:hlinkClick xmlns:r="http://schemas.openxmlformats.org/officeDocument/2006/relationships" r:id="rId2"/>
          <a:extLst>
            <a:ext uri="{FF2B5EF4-FFF2-40B4-BE49-F238E27FC236}">
              <a16:creationId xmlns:a16="http://schemas.microsoft.com/office/drawing/2014/main" id="{46A7BEDB-776E-43B0-8B65-94DCEF891CE4}"/>
            </a:ext>
          </a:extLst>
        </xdr:cNvPr>
        <xdr:cNvSpPr txBox="1"/>
      </xdr:nvSpPr>
      <xdr:spPr>
        <a:xfrm>
          <a:off x="161924" y="6543676"/>
          <a:ext cx="658177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4</xdr:col>
      <xdr:colOff>581025</xdr:colOff>
      <xdr:row>24</xdr:row>
      <xdr:rowOff>104776</xdr:rowOff>
    </xdr:from>
    <xdr:to>
      <xdr:col>10</xdr:col>
      <xdr:colOff>447675</xdr:colOff>
      <xdr:row>26</xdr:row>
      <xdr:rowOff>1</xdr:rowOff>
    </xdr:to>
    <xdr:sp macro="" textlink="">
      <xdr:nvSpPr>
        <xdr:cNvPr id="13" name="TextBox 12">
          <a:hlinkClick xmlns:r="http://schemas.openxmlformats.org/officeDocument/2006/relationships" r:id="rId3"/>
          <a:extLst>
            <a:ext uri="{FF2B5EF4-FFF2-40B4-BE49-F238E27FC236}">
              <a16:creationId xmlns:a16="http://schemas.microsoft.com/office/drawing/2014/main" id="{CB51300E-794D-42F1-8C0F-01AC0DB9862B}"/>
            </a:ext>
          </a:extLst>
        </xdr:cNvPr>
        <xdr:cNvSpPr txBox="1"/>
      </xdr:nvSpPr>
      <xdr:spPr>
        <a:xfrm>
          <a:off x="6877050" y="6543676"/>
          <a:ext cx="481965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4</xdr:col>
      <xdr:colOff>304800</xdr:colOff>
      <xdr:row>28</xdr:row>
      <xdr:rowOff>38100</xdr:rowOff>
    </xdr:to>
    <xdr:sp macro="" textlink="">
      <xdr:nvSpPr>
        <xdr:cNvPr id="14" name="TextBox 13">
          <a:hlinkClick xmlns:r="http://schemas.openxmlformats.org/officeDocument/2006/relationships" r:id="rId4"/>
          <a:extLst>
            <a:ext uri="{FF2B5EF4-FFF2-40B4-BE49-F238E27FC236}">
              <a16:creationId xmlns:a16="http://schemas.microsoft.com/office/drawing/2014/main" id="{A3A463C3-6012-47D2-9E7E-B4984D0E6D28}"/>
            </a:ext>
          </a:extLst>
        </xdr:cNvPr>
        <xdr:cNvSpPr txBox="1"/>
      </xdr:nvSpPr>
      <xdr:spPr>
        <a:xfrm>
          <a:off x="152399" y="6962775"/>
          <a:ext cx="64484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171450</xdr:colOff>
      <xdr:row>1</xdr:row>
      <xdr:rowOff>28575</xdr:rowOff>
    </xdr:from>
    <xdr:to>
      <xdr:col>0</xdr:col>
      <xdr:colOff>756424</xdr:colOff>
      <xdr:row>5</xdr:row>
      <xdr:rowOff>142875</xdr:rowOff>
    </xdr:to>
    <xdr:pic>
      <xdr:nvPicPr>
        <xdr:cNvPr id="18" name="Picture 17">
          <a:extLst>
            <a:ext uri="{FF2B5EF4-FFF2-40B4-BE49-F238E27FC236}">
              <a16:creationId xmlns:a16="http://schemas.microsoft.com/office/drawing/2014/main" id="{2B2163D3-70A7-4BFB-BBD7-998BF2F31D85}"/>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71450" y="209550"/>
          <a:ext cx="584974" cy="85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323850</xdr:colOff>
      <xdr:row>8</xdr:row>
      <xdr:rowOff>142875</xdr:rowOff>
    </xdr:from>
    <xdr:to>
      <xdr:col>13</xdr:col>
      <xdr:colOff>513986</xdr:colOff>
      <xdr:row>12</xdr:row>
      <xdr:rowOff>66588</xdr:rowOff>
    </xdr:to>
    <xdr:pic>
      <xdr:nvPicPr>
        <xdr:cNvPr id="2" name="Picture 1">
          <a:extLst>
            <a:ext uri="{FF2B5EF4-FFF2-40B4-BE49-F238E27FC236}">
              <a16:creationId xmlns:a16="http://schemas.microsoft.com/office/drawing/2014/main" id="{A84B1149-32F0-A2EF-B938-C149F5B81A28}"/>
            </a:ext>
          </a:extLst>
        </xdr:cNvPr>
        <xdr:cNvPicPr>
          <a:picLocks noChangeAspect="1"/>
        </xdr:cNvPicPr>
      </xdr:nvPicPr>
      <xdr:blipFill>
        <a:blip xmlns:r="http://schemas.openxmlformats.org/officeDocument/2006/relationships" r:embed="rId6"/>
        <a:stretch>
          <a:fillRect/>
        </a:stretch>
      </xdr:blipFill>
      <xdr:spPr>
        <a:xfrm>
          <a:off x="11468100" y="3409950"/>
          <a:ext cx="2914286" cy="695238"/>
        </a:xfrm>
        <a:prstGeom prst="rect">
          <a:avLst/>
        </a:prstGeom>
      </xdr:spPr>
    </xdr:pic>
    <xdr:clientData/>
  </xdr:twoCellAnchor>
  <xdr:oneCellAnchor>
    <xdr:from>
      <xdr:col>0</xdr:col>
      <xdr:colOff>1844524</xdr:colOff>
      <xdr:row>6</xdr:row>
      <xdr:rowOff>536727</xdr:rowOff>
    </xdr:from>
    <xdr:ext cx="1968231" cy="293538"/>
    <xdr:sp macro="" textlink="">
      <xdr:nvSpPr>
        <xdr:cNvPr id="3" name="TextBox 2">
          <a:hlinkClick xmlns:r="http://schemas.openxmlformats.org/officeDocument/2006/relationships" r:id="rId7"/>
          <a:extLst>
            <a:ext uri="{FF2B5EF4-FFF2-40B4-BE49-F238E27FC236}">
              <a16:creationId xmlns:a16="http://schemas.microsoft.com/office/drawing/2014/main" id="{883270DE-1FD4-480E-BCBD-183574A9794B}"/>
            </a:ext>
          </a:extLst>
        </xdr:cNvPr>
        <xdr:cNvSpPr txBox="1"/>
      </xdr:nvSpPr>
      <xdr:spPr>
        <a:xfrm>
          <a:off x="1844524" y="1784048"/>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1304498</xdr:colOff>
      <xdr:row>12</xdr:row>
      <xdr:rowOff>430699</xdr:rowOff>
    </xdr:from>
    <xdr:to>
      <xdr:col>1</xdr:col>
      <xdr:colOff>2869320</xdr:colOff>
      <xdr:row>12</xdr:row>
      <xdr:rowOff>784485</xdr:rowOff>
    </xdr:to>
    <xdr:sp macro="" textlink="">
      <xdr:nvSpPr>
        <xdr:cNvPr id="3" name="TextBox 2">
          <a:hlinkClick xmlns:r="http://schemas.openxmlformats.org/officeDocument/2006/relationships" r:id="rId1"/>
          <a:extLst>
            <a:ext uri="{FF2B5EF4-FFF2-40B4-BE49-F238E27FC236}">
              <a16:creationId xmlns:a16="http://schemas.microsoft.com/office/drawing/2014/main" id="{04836D37-22A4-4973-9936-94626C85A00A}"/>
            </a:ext>
          </a:extLst>
        </xdr:cNvPr>
        <xdr:cNvSpPr txBox="1"/>
      </xdr:nvSpPr>
      <xdr:spPr>
        <a:xfrm>
          <a:off x="3226063" y="3652634"/>
          <a:ext cx="1564822" cy="353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i="1" u="sng" kern="1200">
              <a:solidFill>
                <a:schemeClr val="tx2">
                  <a:lumMod val="60000"/>
                  <a:lumOff val="40000"/>
                </a:schemeClr>
              </a:solidFill>
            </a:rPr>
            <a:t>Microsoft Forms</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FCA44-8D39-46AE-AC03-BCAFA98BD6F0}">
  <sheetPr>
    <tabColor rgb="FF00B050"/>
    <pageSetUpPr fitToPage="1"/>
  </sheetPr>
  <dimension ref="A3:AT304"/>
  <sheetViews>
    <sheetView showGridLines="0" tabSelected="1" topLeftCell="A8" zoomScale="84" zoomScaleNormal="100" workbookViewId="0">
      <selection activeCell="C19" sqref="C19"/>
    </sheetView>
  </sheetViews>
  <sheetFormatPr defaultColWidth="9.1796875" defaultRowHeight="14" x14ac:dyDescent="0.3"/>
  <cols>
    <col min="1" max="1" width="61.81640625" style="18" customWidth="1"/>
    <col min="2" max="2" width="11" style="18" customWidth="1"/>
    <col min="3" max="3" width="10.81640625" style="18" customWidth="1"/>
    <col min="4" max="6" width="10.7265625" style="18" customWidth="1"/>
    <col min="7" max="7" width="18" style="18" customWidth="1"/>
    <col min="8" max="8" width="13.453125" style="18" customWidth="1"/>
    <col min="9" max="9" width="10.7265625" style="18" customWidth="1"/>
    <col min="10" max="10" width="9.1796875" style="18"/>
    <col min="11" max="11" width="14.1796875" style="18" customWidth="1"/>
    <col min="12" max="12" width="12" style="18" customWidth="1"/>
    <col min="13" max="13" width="14.7265625" style="18" customWidth="1"/>
    <col min="14" max="14" width="9.1796875" style="18"/>
    <col min="15" max="15" width="10.54296875" style="18" customWidth="1"/>
    <col min="16" max="16" width="13.7265625" style="18" customWidth="1"/>
    <col min="17" max="25" width="9.1796875" style="18"/>
    <col min="26" max="26" width="9.1796875" style="19"/>
    <col min="27" max="30" width="9.1796875" style="18"/>
    <col min="31" max="31" width="51" style="18" customWidth="1"/>
    <col min="32" max="32" width="21.54296875" style="18" bestFit="1" customWidth="1"/>
    <col min="33" max="34" width="9.1796875" style="18"/>
    <col min="35" max="35" width="50.7265625" style="18" bestFit="1" customWidth="1"/>
    <col min="36" max="16384" width="9.1796875" style="18"/>
  </cols>
  <sheetData>
    <row r="3" spans="1:26" ht="25" x14ac:dyDescent="0.5">
      <c r="A3" s="110" t="s">
        <v>583</v>
      </c>
      <c r="B3" s="110"/>
      <c r="C3" s="110"/>
      <c r="D3" s="110"/>
      <c r="E3" s="110"/>
      <c r="F3" s="110"/>
      <c r="G3" s="110"/>
      <c r="H3" s="110"/>
      <c r="I3" s="110"/>
      <c r="M3" s="20"/>
      <c r="N3" s="20"/>
    </row>
    <row r="4" spans="1:26" ht="15" customHeight="1" x14ac:dyDescent="0.55000000000000004">
      <c r="A4" s="111"/>
      <c r="B4" s="111"/>
      <c r="C4" s="111"/>
      <c r="D4" s="111"/>
      <c r="E4" s="111"/>
      <c r="F4" s="111"/>
      <c r="G4" s="111"/>
      <c r="H4" s="111"/>
      <c r="I4" s="111"/>
      <c r="J4" s="111"/>
      <c r="K4" s="21"/>
      <c r="L4" s="21"/>
      <c r="M4" s="20"/>
      <c r="N4" s="20"/>
    </row>
    <row r="5" spans="1:26" ht="15" customHeight="1" x14ac:dyDescent="0.55000000000000004">
      <c r="A5" s="111"/>
      <c r="B5" s="111"/>
      <c r="C5" s="111"/>
      <c r="D5" s="111"/>
      <c r="E5" s="111"/>
      <c r="F5" s="111"/>
      <c r="G5" s="111"/>
      <c r="H5" s="111"/>
      <c r="I5" s="111"/>
      <c r="J5" s="111"/>
      <c r="K5" s="21"/>
      <c r="L5" s="21"/>
      <c r="M5" s="20"/>
      <c r="N5" s="20"/>
    </row>
    <row r="6" spans="1:26" ht="15" customHeight="1" x14ac:dyDescent="0.55000000000000004">
      <c r="A6" s="111"/>
      <c r="B6" s="111"/>
      <c r="C6" s="111"/>
      <c r="D6" s="111"/>
      <c r="E6" s="111"/>
      <c r="F6" s="111"/>
      <c r="G6" s="111"/>
      <c r="H6" s="111"/>
      <c r="I6" s="111"/>
      <c r="J6" s="111"/>
      <c r="K6" s="21"/>
      <c r="L6" s="21"/>
      <c r="M6" s="20"/>
      <c r="N6" s="20"/>
    </row>
    <row r="7" spans="1:26" ht="105" customHeight="1" x14ac:dyDescent="0.3">
      <c r="A7" s="112" t="s">
        <v>584</v>
      </c>
      <c r="B7" s="112"/>
      <c r="C7" s="112"/>
      <c r="D7" s="112"/>
      <c r="E7" s="112"/>
      <c r="F7" s="112"/>
      <c r="G7" s="112"/>
      <c r="H7" s="112"/>
      <c r="I7" s="112"/>
      <c r="J7" s="112"/>
      <c r="K7" s="112"/>
      <c r="L7" s="112"/>
      <c r="M7" s="20"/>
      <c r="N7" s="20"/>
    </row>
    <row r="8" spans="1:26" customFormat="1" ht="53.25" customHeight="1" x14ac:dyDescent="0.35">
      <c r="Z8" s="22"/>
    </row>
    <row r="9" spans="1:26" ht="15.75" customHeight="1" x14ac:dyDescent="0.35">
      <c r="A9" s="23" t="s">
        <v>389</v>
      </c>
      <c r="B9" s="24"/>
      <c r="C9" s="24"/>
      <c r="D9" s="24"/>
      <c r="E9" s="24"/>
      <c r="F9" s="24"/>
      <c r="G9" s="24"/>
      <c r="H9" s="24"/>
      <c r="I9" s="24"/>
      <c r="J9" s="24"/>
      <c r="K9" s="24"/>
      <c r="L9" s="19" t="s">
        <v>349</v>
      </c>
      <c r="M9" s="19"/>
      <c r="Z9" s="12" t="s">
        <v>346</v>
      </c>
    </row>
    <row r="10" spans="1:26" ht="14.5" x14ac:dyDescent="0.35">
      <c r="A10" s="18" t="s">
        <v>258</v>
      </c>
      <c r="B10" s="97"/>
      <c r="C10" s="97"/>
      <c r="D10" s="97"/>
      <c r="E10" s="97"/>
      <c r="F10" s="97"/>
      <c r="G10" s="97"/>
      <c r="H10" s="97"/>
      <c r="I10" s="97"/>
      <c r="J10" s="97"/>
      <c r="K10" s="25"/>
      <c r="L10" s="19" t="s">
        <v>298</v>
      </c>
      <c r="M10" s="19"/>
      <c r="N10" s="20"/>
      <c r="O10" s="20"/>
      <c r="P10" s="20"/>
      <c r="Q10" s="20"/>
      <c r="R10" s="20"/>
      <c r="S10" s="20"/>
      <c r="Z10" s="12" t="s">
        <v>347</v>
      </c>
    </row>
    <row r="11" spans="1:26" ht="14.5" x14ac:dyDescent="0.35">
      <c r="A11" s="18" t="s">
        <v>256</v>
      </c>
      <c r="B11" s="97"/>
      <c r="C11" s="97"/>
      <c r="D11" s="97"/>
      <c r="E11" s="97"/>
      <c r="F11" s="97"/>
      <c r="G11" s="97"/>
      <c r="H11" s="97"/>
      <c r="I11" s="97"/>
      <c r="J11" s="97"/>
      <c r="K11" s="25"/>
      <c r="L11" s="19" t="s">
        <v>299</v>
      </c>
      <c r="M11" s="19"/>
      <c r="N11" s="20"/>
      <c r="O11" s="20"/>
      <c r="P11" s="20"/>
      <c r="Q11" s="20"/>
      <c r="R11" s="20"/>
      <c r="S11" s="20"/>
      <c r="Z11" s="12" t="s">
        <v>348</v>
      </c>
    </row>
    <row r="12" spans="1:26" ht="14.5" x14ac:dyDescent="0.35">
      <c r="A12" s="18" t="s">
        <v>257</v>
      </c>
      <c r="B12" s="97"/>
      <c r="C12" s="97"/>
      <c r="D12" s="97"/>
      <c r="E12" s="97"/>
      <c r="F12" s="97"/>
      <c r="G12" s="97"/>
      <c r="H12" s="97"/>
      <c r="I12" s="97"/>
      <c r="J12" s="97"/>
      <c r="K12" s="25"/>
      <c r="L12" s="19" t="s">
        <v>390</v>
      </c>
      <c r="M12" s="19"/>
      <c r="N12" s="20"/>
      <c r="O12" s="20"/>
      <c r="P12" s="20"/>
      <c r="Q12" s="20"/>
      <c r="R12" s="20"/>
      <c r="S12" s="20"/>
      <c r="Z12" s="12" t="s">
        <v>349</v>
      </c>
    </row>
    <row r="13" spans="1:26" ht="14.5" x14ac:dyDescent="0.35">
      <c r="L13" s="19" t="s">
        <v>391</v>
      </c>
      <c r="N13" s="20"/>
      <c r="O13" s="20"/>
      <c r="P13" s="20"/>
      <c r="Q13" s="20"/>
      <c r="R13" s="20"/>
      <c r="S13" s="20"/>
      <c r="Z13" s="12" t="s">
        <v>350</v>
      </c>
    </row>
    <row r="14" spans="1:26" x14ac:dyDescent="0.3">
      <c r="A14" s="26" t="s">
        <v>392</v>
      </c>
      <c r="L14" s="19" t="s">
        <v>393</v>
      </c>
      <c r="N14" s="20"/>
      <c r="O14" s="20"/>
      <c r="P14" s="20"/>
      <c r="Q14" s="20"/>
      <c r="R14" s="20"/>
      <c r="S14" s="20"/>
    </row>
    <row r="15" spans="1:26" ht="14.5" x14ac:dyDescent="0.35">
      <c r="A15" s="18" t="s">
        <v>254</v>
      </c>
      <c r="B15" s="97"/>
      <c r="C15" s="97"/>
      <c r="D15" s="97"/>
      <c r="E15" s="97"/>
      <c r="F15" s="97"/>
      <c r="G15" s="97"/>
      <c r="H15" s="97"/>
      <c r="I15" s="97"/>
      <c r="J15" s="97"/>
      <c r="K15" s="25"/>
      <c r="L15" s="19"/>
      <c r="N15" s="20"/>
      <c r="O15" s="20"/>
      <c r="P15" s="20"/>
      <c r="Q15" s="20"/>
      <c r="R15" s="20"/>
      <c r="S15" s="20"/>
    </row>
    <row r="16" spans="1:26" ht="14.5" x14ac:dyDescent="0.35">
      <c r="A16" s="18" t="s">
        <v>351</v>
      </c>
      <c r="B16" s="97"/>
      <c r="C16" s="97"/>
      <c r="D16" s="97"/>
      <c r="E16" s="97"/>
      <c r="F16" s="97"/>
      <c r="G16" s="97"/>
      <c r="H16" s="97"/>
      <c r="I16" s="97"/>
      <c r="J16" s="97"/>
      <c r="K16" s="25"/>
      <c r="L16" s="19"/>
      <c r="N16" s="20"/>
      <c r="O16" s="20"/>
      <c r="P16" s="20"/>
      <c r="Q16" s="20"/>
      <c r="R16" s="20"/>
      <c r="S16" s="20"/>
    </row>
    <row r="17" spans="1:41" ht="15.75" customHeight="1" x14ac:dyDescent="0.35">
      <c r="A17" s="18" t="s">
        <v>259</v>
      </c>
      <c r="B17" s="84"/>
      <c r="C17" s="25"/>
      <c r="I17" s="20"/>
      <c r="J17" s="20"/>
      <c r="K17" s="20"/>
      <c r="L17" s="27"/>
      <c r="M17" s="20"/>
      <c r="N17" s="20"/>
    </row>
    <row r="18" spans="1:41" ht="15" customHeight="1" x14ac:dyDescent="0.35">
      <c r="A18" s="18" t="s">
        <v>255</v>
      </c>
      <c r="B18" s="84"/>
      <c r="C18" s="25"/>
      <c r="G18" s="106" t="s">
        <v>394</v>
      </c>
      <c r="H18" s="106"/>
      <c r="I18" s="20"/>
      <c r="K18" s="20"/>
      <c r="L18" s="20"/>
      <c r="M18" s="20"/>
      <c r="N18" s="20"/>
    </row>
    <row r="19" spans="1:41" ht="40.5" customHeight="1" x14ac:dyDescent="0.3">
      <c r="A19" s="28"/>
      <c r="D19" s="29" t="s">
        <v>395</v>
      </c>
      <c r="F19" s="30"/>
      <c r="G19" s="31"/>
      <c r="H19" s="85"/>
      <c r="I19" s="32" t="s">
        <v>290</v>
      </c>
      <c r="J19" s="33" t="str">
        <f>IFERROR(IF(SUM(ISNUMBER(B39),ISNUMBER(C39),ISNUMBER(B40),ISNUMBER(C40),ISNUMBER(C41),ISNUMBER(B41))=6,SUMPRODUCT(B39:B188,C39:C188)/SUM(B39:B188)," ")," ")</f>
        <v xml:space="preserve"> </v>
      </c>
      <c r="K19" s="105" t="str">
        <f>IF(NOT(ISNUMBER(J19)), "Make sure GPA shows a valid number. If not, check if you filled all the cells correctly. (This warning will dissapear if all is ok!)", "")</f>
        <v>Make sure GPA shows a valid number. If not, check if you filled all the cells correctly. (This warning will dissapear if all is ok!)</v>
      </c>
      <c r="L19" s="105"/>
      <c r="M19" s="105"/>
      <c r="N19" s="105"/>
      <c r="R19" s="34"/>
    </row>
    <row r="20" spans="1:41" ht="14.25" customHeight="1" x14ac:dyDescent="0.3">
      <c r="A20" s="35" t="s">
        <v>396</v>
      </c>
      <c r="D20" s="107" t="str">
        <f>IF(H19="Yes", "Student number:","")</f>
        <v/>
      </c>
      <c r="E20" s="107"/>
      <c r="F20" s="108"/>
      <c r="G20" s="108"/>
    </row>
    <row r="21" spans="1:41" ht="14.5" x14ac:dyDescent="0.35">
      <c r="A21" s="36" t="s">
        <v>585</v>
      </c>
      <c r="B21" s="37"/>
      <c r="C21" s="20"/>
      <c r="D21" s="113" t="s">
        <v>588</v>
      </c>
      <c r="E21" s="113"/>
      <c r="F21" s="113"/>
      <c r="G21" s="113"/>
      <c r="J21" s="20"/>
      <c r="K21" s="38" t="s">
        <v>288</v>
      </c>
      <c r="Z21" s="22" t="s">
        <v>3</v>
      </c>
      <c r="AO21" s="19" t="s">
        <v>3</v>
      </c>
    </row>
    <row r="22" spans="1:41" ht="14.5" x14ac:dyDescent="0.35">
      <c r="A22" s="39" t="s">
        <v>586</v>
      </c>
      <c r="B22" s="37"/>
      <c r="C22" s="20"/>
      <c r="D22" s="113"/>
      <c r="E22" s="113"/>
      <c r="F22" s="113"/>
      <c r="G22" s="113"/>
      <c r="H22" s="40"/>
      <c r="I22" s="41"/>
      <c r="J22" s="20"/>
      <c r="K22" s="38" t="s">
        <v>289</v>
      </c>
      <c r="Z22" s="22" t="s">
        <v>4</v>
      </c>
      <c r="AO22" s="19" t="s">
        <v>4</v>
      </c>
    </row>
    <row r="23" spans="1:41" s="20" customFormat="1" ht="14.5" x14ac:dyDescent="0.35">
      <c r="A23" s="42" t="s">
        <v>587</v>
      </c>
      <c r="B23" s="37"/>
      <c r="D23" s="113"/>
      <c r="E23" s="113"/>
      <c r="F23" s="113"/>
      <c r="G23" s="113"/>
      <c r="Z23" s="22" t="s">
        <v>5</v>
      </c>
      <c r="AO23" s="27" t="s">
        <v>5</v>
      </c>
    </row>
    <row r="24" spans="1:41" s="20" customFormat="1" ht="14.5" x14ac:dyDescent="0.35">
      <c r="Z24" s="22" t="s">
        <v>6</v>
      </c>
      <c r="AO24" s="27" t="s">
        <v>6</v>
      </c>
    </row>
    <row r="25" spans="1:41" s="20" customFormat="1" ht="14.5" x14ac:dyDescent="0.35">
      <c r="A25" s="18"/>
      <c r="Z25" s="22" t="s">
        <v>7</v>
      </c>
      <c r="AO25" s="27" t="s">
        <v>7</v>
      </c>
    </row>
    <row r="26" spans="1:41" s="20" customFormat="1" ht="14.5" x14ac:dyDescent="0.35">
      <c r="A26" s="18"/>
      <c r="Z26" s="22" t="s">
        <v>8</v>
      </c>
      <c r="AO26" s="27" t="s">
        <v>8</v>
      </c>
    </row>
    <row r="27" spans="1:41" s="20" customFormat="1" ht="14.5" x14ac:dyDescent="0.35">
      <c r="A27" s="18"/>
      <c r="Z27" s="22" t="s">
        <v>9</v>
      </c>
      <c r="AO27" s="27" t="s">
        <v>9</v>
      </c>
    </row>
    <row r="28" spans="1:41" s="20" customFormat="1" ht="14.5" x14ac:dyDescent="0.35">
      <c r="A28" s="18"/>
      <c r="Z28" s="22" t="s">
        <v>10</v>
      </c>
      <c r="AO28" s="27" t="s">
        <v>10</v>
      </c>
    </row>
    <row r="29" spans="1:41" s="20" customFormat="1" ht="14.5" x14ac:dyDescent="0.35">
      <c r="A29" s="18"/>
      <c r="Z29" s="22" t="s">
        <v>11</v>
      </c>
      <c r="AO29" s="27" t="s">
        <v>11</v>
      </c>
    </row>
    <row r="30" spans="1:41" s="20" customFormat="1" ht="15.5" x14ac:dyDescent="0.35">
      <c r="A30" s="43" t="s">
        <v>397</v>
      </c>
      <c r="Z30" s="22" t="s">
        <v>12</v>
      </c>
      <c r="AO30" s="27" t="s">
        <v>12</v>
      </c>
    </row>
    <row r="31" spans="1:41" s="20" customFormat="1" ht="14.5" x14ac:dyDescent="0.35">
      <c r="A31" s="18"/>
      <c r="Z31" s="22" t="s">
        <v>13</v>
      </c>
      <c r="AO31" s="27" t="s">
        <v>13</v>
      </c>
    </row>
    <row r="32" spans="1:41" s="20" customFormat="1" ht="14.5" x14ac:dyDescent="0.35">
      <c r="A32" s="44"/>
      <c r="Z32" s="22" t="s">
        <v>14</v>
      </c>
      <c r="AO32" s="27" t="s">
        <v>14</v>
      </c>
    </row>
    <row r="33" spans="1:46" s="20" customFormat="1" ht="14.5" x14ac:dyDescent="0.35">
      <c r="A33" s="18"/>
      <c r="Z33" s="22" t="s">
        <v>15</v>
      </c>
      <c r="AO33" s="27" t="s">
        <v>15</v>
      </c>
    </row>
    <row r="34" spans="1:46" s="20" customFormat="1" ht="14.5" x14ac:dyDescent="0.35">
      <c r="A34" s="18"/>
      <c r="Z34" s="22" t="s">
        <v>16</v>
      </c>
      <c r="AO34" s="27" t="s">
        <v>16</v>
      </c>
    </row>
    <row r="35" spans="1:46" ht="31.5" customHeight="1" x14ac:dyDescent="0.3">
      <c r="A35" s="45" t="s">
        <v>398</v>
      </c>
      <c r="C35" s="25"/>
      <c r="D35" s="16" t="s">
        <v>355</v>
      </c>
      <c r="E35" s="90" t="s">
        <v>356</v>
      </c>
      <c r="F35" s="90"/>
      <c r="G35" s="90"/>
      <c r="H35" s="91" t="s">
        <v>357</v>
      </c>
      <c r="I35" s="91"/>
      <c r="J35" s="92" t="s">
        <v>358</v>
      </c>
      <c r="K35" s="92"/>
      <c r="L35" s="93" t="s">
        <v>359</v>
      </c>
      <c r="M35" s="94"/>
      <c r="N35" s="17" t="s">
        <v>360</v>
      </c>
      <c r="O35" s="95" t="s">
        <v>323</v>
      </c>
      <c r="P35" s="95"/>
      <c r="Q35" s="96" t="s">
        <v>330</v>
      </c>
      <c r="R35" s="96"/>
      <c r="S35" s="96"/>
      <c r="T35" s="96"/>
      <c r="U35" s="99" t="s">
        <v>354</v>
      </c>
      <c r="V35" s="100"/>
      <c r="W35" s="100"/>
      <c r="X35" s="101" t="s">
        <v>335</v>
      </c>
      <c r="Y35" s="102"/>
      <c r="Z35" s="102"/>
      <c r="AA35" s="103" t="s">
        <v>339</v>
      </c>
      <c r="AB35" s="104"/>
      <c r="AC35" s="104"/>
      <c r="AO35" s="19" t="s">
        <v>17</v>
      </c>
    </row>
    <row r="36" spans="1:46" ht="239.25" customHeight="1" x14ac:dyDescent="0.35">
      <c r="A36" s="47" t="s">
        <v>399</v>
      </c>
      <c r="B36" s="48" t="s">
        <v>362</v>
      </c>
      <c r="C36" s="48" t="s">
        <v>363</v>
      </c>
      <c r="D36" s="73" t="s">
        <v>307</v>
      </c>
      <c r="E36" s="74" t="s">
        <v>310</v>
      </c>
      <c r="F36" s="74" t="s">
        <v>311</v>
      </c>
      <c r="G36" s="74" t="s">
        <v>312</v>
      </c>
      <c r="H36" s="75" t="s">
        <v>314</v>
      </c>
      <c r="I36" s="75" t="s">
        <v>315</v>
      </c>
      <c r="J36" s="76" t="s">
        <v>317</v>
      </c>
      <c r="K36" s="76" t="s">
        <v>318</v>
      </c>
      <c r="L36" s="77" t="s">
        <v>320</v>
      </c>
      <c r="M36" s="77" t="s">
        <v>321</v>
      </c>
      <c r="N36" s="78" t="s">
        <v>322</v>
      </c>
      <c r="O36" s="79" t="s">
        <v>324</v>
      </c>
      <c r="P36" s="79" t="s">
        <v>325</v>
      </c>
      <c r="Q36" s="80" t="s">
        <v>327</v>
      </c>
      <c r="R36" s="80" t="s">
        <v>326</v>
      </c>
      <c r="S36" s="80" t="s">
        <v>328</v>
      </c>
      <c r="T36" s="80" t="s">
        <v>329</v>
      </c>
      <c r="U36" s="81" t="s">
        <v>332</v>
      </c>
      <c r="V36" s="81" t="s">
        <v>333</v>
      </c>
      <c r="W36" s="81" t="s">
        <v>334</v>
      </c>
      <c r="X36" s="82" t="s">
        <v>336</v>
      </c>
      <c r="Y36" s="82" t="s">
        <v>337</v>
      </c>
      <c r="Z36" s="82" t="s">
        <v>338</v>
      </c>
      <c r="AA36" s="83" t="s">
        <v>340</v>
      </c>
      <c r="AB36" s="83" t="s">
        <v>341</v>
      </c>
      <c r="AC36" s="83" t="s">
        <v>342</v>
      </c>
      <c r="AD36" s="49" t="s">
        <v>350</v>
      </c>
      <c r="AF36" s="50" t="s">
        <v>400</v>
      </c>
      <c r="AO36" s="19" t="s">
        <v>18</v>
      </c>
      <c r="AT36" s="22" t="s">
        <v>18</v>
      </c>
    </row>
    <row r="37" spans="1:46" ht="27.75" customHeight="1" x14ac:dyDescent="0.35">
      <c r="A37" s="46" t="s">
        <v>364</v>
      </c>
      <c r="B37" s="51">
        <f>SUM(B39:B188,B190:B274)</f>
        <v>0</v>
      </c>
      <c r="D37" s="52">
        <f t="shared" ref="D37:K37" si="0">IFERROR(SUMPRODUCT($B$39:$B$274,D$39:D$274)/100,"")</f>
        <v>0</v>
      </c>
      <c r="E37" s="52">
        <f t="shared" si="0"/>
        <v>0</v>
      </c>
      <c r="F37" s="52">
        <f t="shared" si="0"/>
        <v>0</v>
      </c>
      <c r="G37" s="52">
        <f t="shared" si="0"/>
        <v>0</v>
      </c>
      <c r="H37" s="53">
        <f t="shared" si="0"/>
        <v>0</v>
      </c>
      <c r="I37" s="52">
        <f t="shared" si="0"/>
        <v>0</v>
      </c>
      <c r="J37" s="52">
        <f t="shared" si="0"/>
        <v>0</v>
      </c>
      <c r="K37" s="52">
        <f t="shared" si="0"/>
        <v>0</v>
      </c>
      <c r="L37" s="52">
        <f t="shared" ref="L37:Q37" si="1">IFERROR(SUMPRODUCT($B$39:$B$274,L$39:L$274)/100,"")</f>
        <v>0</v>
      </c>
      <c r="M37" s="52">
        <f t="shared" si="1"/>
        <v>0</v>
      </c>
      <c r="N37" s="53">
        <f t="shared" si="1"/>
        <v>0</v>
      </c>
      <c r="O37" s="52">
        <f t="shared" si="1"/>
        <v>0</v>
      </c>
      <c r="P37" s="52">
        <f t="shared" si="1"/>
        <v>0</v>
      </c>
      <c r="Q37" s="52">
        <f t="shared" si="1"/>
        <v>0</v>
      </c>
      <c r="R37" s="52">
        <f t="shared" ref="R37:W37" si="2">IFERROR(SUMPRODUCT($B$39:$B$274,R$39:R$274)/100,"")</f>
        <v>0</v>
      </c>
      <c r="S37" s="52">
        <f t="shared" si="2"/>
        <v>0</v>
      </c>
      <c r="T37" s="53">
        <f t="shared" si="2"/>
        <v>0</v>
      </c>
      <c r="U37" s="52">
        <f t="shared" si="2"/>
        <v>0</v>
      </c>
      <c r="V37" s="52">
        <f t="shared" si="2"/>
        <v>0</v>
      </c>
      <c r="W37" s="52">
        <f t="shared" si="2"/>
        <v>0</v>
      </c>
      <c r="X37" s="52">
        <f t="shared" ref="X37:AC37" si="3">IFERROR(SUMPRODUCT($B$39:$B$274,X$39:X$274)/100,"")</f>
        <v>0</v>
      </c>
      <c r="Y37" s="52">
        <f t="shared" si="3"/>
        <v>0</v>
      </c>
      <c r="Z37" s="53">
        <f t="shared" si="3"/>
        <v>0</v>
      </c>
      <c r="AA37" s="52">
        <f t="shared" si="3"/>
        <v>0</v>
      </c>
      <c r="AB37" s="52">
        <f t="shared" si="3"/>
        <v>0</v>
      </c>
      <c r="AC37" s="52">
        <f t="shared" si="3"/>
        <v>0</v>
      </c>
      <c r="AD37" s="52" t="str">
        <f>IFERROR((B37-SUM(D37:AC37))/B37,"")</f>
        <v/>
      </c>
      <c r="AE37" s="54" t="s">
        <v>401</v>
      </c>
      <c r="AF37" s="55"/>
      <c r="AH37" s="20"/>
      <c r="AI37" s="20"/>
      <c r="AJ37" s="20"/>
      <c r="AK37" s="20"/>
      <c r="AL37" s="20"/>
      <c r="AM37" s="20"/>
      <c r="AO37" s="19" t="s">
        <v>19</v>
      </c>
      <c r="AT37" s="22" t="s">
        <v>19</v>
      </c>
    </row>
    <row r="38" spans="1:46" ht="28.5" customHeight="1" x14ac:dyDescent="0.35">
      <c r="A38" s="56" t="s">
        <v>365</v>
      </c>
      <c r="C38" s="57">
        <f>IFERROR(AVERAGE(C39:C188),)</f>
        <v>0</v>
      </c>
      <c r="D38" s="58">
        <f>IFERROR(SUMPRODUCT($B$39:$B$188,$C$39:$C$188,D39:D188)/SUMPRODUCT($B$39:$B$188,D39:D188),0)</f>
        <v>0</v>
      </c>
      <c r="E38" s="58">
        <f>IFERROR(SUMPRODUCT($B$39:$B$188,$C$39:$C$188,E39:E188)/SUMPRODUCT($B$39:$B$188,E39:E188),0)</f>
        <v>0</v>
      </c>
      <c r="F38" s="58">
        <f>IFERROR(SUMPRODUCT($B$39:$B$188,$C$39:$C$188,F39:F188)/SUMPRODUCT($B$39:$B$188,F39:F188),0)</f>
        <v>0</v>
      </c>
      <c r="G38" s="59">
        <f t="shared" ref="G38:AC38" si="4">IFERROR(SUMPRODUCT($B$39:$B$188,$C$39:$C$188,G39:G188)/SUMPRODUCT($B$39:$B$188,G39:G188),)</f>
        <v>0</v>
      </c>
      <c r="H38" s="59">
        <f t="shared" si="4"/>
        <v>0</v>
      </c>
      <c r="I38" s="59">
        <f t="shared" si="4"/>
        <v>0</v>
      </c>
      <c r="J38" s="59">
        <f t="shared" si="4"/>
        <v>0</v>
      </c>
      <c r="K38" s="59">
        <f t="shared" si="4"/>
        <v>0</v>
      </c>
      <c r="L38" s="59">
        <f t="shared" si="4"/>
        <v>0</v>
      </c>
      <c r="M38" s="59">
        <f t="shared" si="4"/>
        <v>0</v>
      </c>
      <c r="N38" s="59">
        <f t="shared" si="4"/>
        <v>0</v>
      </c>
      <c r="O38" s="59">
        <f t="shared" si="4"/>
        <v>0</v>
      </c>
      <c r="P38" s="59">
        <f t="shared" si="4"/>
        <v>0</v>
      </c>
      <c r="Q38" s="59">
        <f t="shared" si="4"/>
        <v>0</v>
      </c>
      <c r="R38" s="59">
        <f t="shared" si="4"/>
        <v>0</v>
      </c>
      <c r="S38" s="59">
        <f t="shared" si="4"/>
        <v>0</v>
      </c>
      <c r="T38" s="59">
        <f t="shared" si="4"/>
        <v>0</v>
      </c>
      <c r="U38" s="59">
        <f t="shared" si="4"/>
        <v>0</v>
      </c>
      <c r="V38" s="59">
        <f t="shared" si="4"/>
        <v>0</v>
      </c>
      <c r="W38" s="59">
        <f t="shared" si="4"/>
        <v>0</v>
      </c>
      <c r="X38" s="59">
        <f t="shared" si="4"/>
        <v>0</v>
      </c>
      <c r="Y38" s="59">
        <f t="shared" si="4"/>
        <v>0</v>
      </c>
      <c r="Z38" s="59">
        <f t="shared" si="4"/>
        <v>0</v>
      </c>
      <c r="AA38" s="59">
        <f t="shared" si="4"/>
        <v>0</v>
      </c>
      <c r="AB38" s="59">
        <f t="shared" si="4"/>
        <v>0</v>
      </c>
      <c r="AC38" s="59">
        <f t="shared" si="4"/>
        <v>0</v>
      </c>
      <c r="AD38" s="59">
        <f>IFERROR(SUMPRODUCT($B$39:$B$188,$C$39:$C$188,AD39:AD188)/SUMPRODUCT($B$39:$B$188,AD39:AD188),0)</f>
        <v>0</v>
      </c>
      <c r="AE38" s="60" t="s">
        <v>402</v>
      </c>
      <c r="AF38" s="61" t="s">
        <v>352</v>
      </c>
      <c r="AG38" s="61"/>
      <c r="AH38" s="20"/>
      <c r="AI38" s="62" t="s">
        <v>353</v>
      </c>
      <c r="AJ38" s="40" t="s">
        <v>300</v>
      </c>
      <c r="AK38" s="109" t="s">
        <v>301</v>
      </c>
      <c r="AL38" s="109"/>
      <c r="AM38" s="109"/>
      <c r="AN38" s="20"/>
      <c r="AO38" s="27" t="s">
        <v>20</v>
      </c>
      <c r="AP38" s="20"/>
      <c r="AQ38" s="20"/>
      <c r="AR38" s="20"/>
      <c r="AS38" s="20"/>
      <c r="AT38" s="22" t="s">
        <v>20</v>
      </c>
    </row>
    <row r="39" spans="1:46" ht="14.5" x14ac:dyDescent="0.35">
      <c r="A39" s="84" t="s">
        <v>403</v>
      </c>
      <c r="B39" s="86"/>
      <c r="C39" s="86"/>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63" t="str">
        <f>IF(ISBLANK(B39)," ",100-SUM(D39:AC39))</f>
        <v xml:space="preserve"> </v>
      </c>
      <c r="AE39" s="64"/>
      <c r="AF39" s="64"/>
      <c r="AG39" s="65"/>
      <c r="AH39" s="20"/>
      <c r="AI39" s="84" t="s">
        <v>253</v>
      </c>
      <c r="AJ39" s="84"/>
      <c r="AK39" s="98"/>
      <c r="AL39" s="98"/>
      <c r="AM39" s="98"/>
      <c r="AN39" s="20"/>
      <c r="AO39" s="27" t="s">
        <v>21</v>
      </c>
      <c r="AP39" s="20"/>
      <c r="AQ39" s="20"/>
      <c r="AR39" s="20"/>
      <c r="AS39" s="20"/>
      <c r="AT39" s="22" t="s">
        <v>21</v>
      </c>
    </row>
    <row r="40" spans="1:46" ht="14.5" customHeight="1" x14ac:dyDescent="0.35">
      <c r="A40" s="84" t="s">
        <v>404</v>
      </c>
      <c r="B40" s="86"/>
      <c r="C40" s="86"/>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63" t="str">
        <f t="shared" ref="AD40:AD103" si="5">IF(ISBLANK(B40)," ",100-SUM(D40:AC40))</f>
        <v xml:space="preserve"> </v>
      </c>
      <c r="AE40" s="66"/>
      <c r="AF40" s="64"/>
      <c r="AG40" s="65"/>
      <c r="AH40" s="20"/>
      <c r="AI40" s="84" t="s">
        <v>260</v>
      </c>
      <c r="AJ40" s="84"/>
      <c r="AK40" s="89"/>
      <c r="AL40" s="89"/>
      <c r="AM40" s="89"/>
      <c r="AN40" s="20"/>
      <c r="AO40" s="27" t="s">
        <v>22</v>
      </c>
      <c r="AP40" s="20"/>
      <c r="AQ40" s="20"/>
      <c r="AR40" s="20"/>
      <c r="AS40" s="20"/>
      <c r="AT40" s="22" t="s">
        <v>22</v>
      </c>
    </row>
    <row r="41" spans="1:46" ht="14.5" x14ac:dyDescent="0.35">
      <c r="A41" s="84" t="s">
        <v>405</v>
      </c>
      <c r="B41" s="86"/>
      <c r="C41" s="86"/>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63" t="str">
        <f t="shared" si="5"/>
        <v xml:space="preserve"> </v>
      </c>
      <c r="AE41" s="64"/>
      <c r="AF41" s="64"/>
      <c r="AG41" s="65"/>
      <c r="AH41" s="20"/>
      <c r="AI41" s="84" t="s">
        <v>261</v>
      </c>
      <c r="AJ41" s="84"/>
      <c r="AK41" s="89"/>
      <c r="AL41" s="89"/>
      <c r="AM41" s="89"/>
      <c r="AN41" s="20"/>
      <c r="AO41" s="27" t="s">
        <v>23</v>
      </c>
      <c r="AP41" s="20"/>
      <c r="AQ41" s="20"/>
      <c r="AR41" s="20"/>
      <c r="AS41" s="20"/>
      <c r="AT41" s="22" t="s">
        <v>23</v>
      </c>
    </row>
    <row r="42" spans="1:46" ht="14.5" x14ac:dyDescent="0.35">
      <c r="A42" s="84" t="s">
        <v>406</v>
      </c>
      <c r="B42" s="86"/>
      <c r="C42" s="86"/>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63" t="str">
        <f t="shared" si="5"/>
        <v xml:space="preserve"> </v>
      </c>
      <c r="AE42" s="64"/>
      <c r="AF42" s="64"/>
      <c r="AG42" s="65"/>
      <c r="AH42" s="20"/>
      <c r="AI42" s="84" t="s">
        <v>262</v>
      </c>
      <c r="AJ42" s="84"/>
      <c r="AK42" s="67"/>
      <c r="AL42" s="67"/>
      <c r="AM42" s="67"/>
      <c r="AN42" s="20"/>
      <c r="AO42" s="27" t="s">
        <v>24</v>
      </c>
      <c r="AP42" s="20"/>
      <c r="AQ42" s="20"/>
      <c r="AR42" s="20"/>
      <c r="AS42" s="20"/>
      <c r="AT42" s="22" t="s">
        <v>24</v>
      </c>
    </row>
    <row r="43" spans="1:46" ht="14.5" x14ac:dyDescent="0.35">
      <c r="A43" s="84" t="s">
        <v>407</v>
      </c>
      <c r="B43" s="86"/>
      <c r="C43" s="86"/>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63" t="str">
        <f t="shared" si="5"/>
        <v xml:space="preserve"> </v>
      </c>
      <c r="AE43" s="64"/>
      <c r="AF43" s="64"/>
      <c r="AG43" s="65"/>
      <c r="AH43" s="20"/>
      <c r="AI43" s="84" t="s">
        <v>263</v>
      </c>
      <c r="AJ43" s="84"/>
      <c r="AK43" s="67"/>
      <c r="AL43" s="67"/>
      <c r="AM43" s="67"/>
      <c r="AN43" s="20"/>
      <c r="AO43" s="27" t="s">
        <v>25</v>
      </c>
      <c r="AP43" s="20"/>
      <c r="AQ43" s="20"/>
      <c r="AR43" s="20"/>
      <c r="AS43" s="20"/>
      <c r="AT43" s="22" t="s">
        <v>25</v>
      </c>
    </row>
    <row r="44" spans="1:46" ht="14.5" x14ac:dyDescent="0.35">
      <c r="A44" s="84" t="s">
        <v>408</v>
      </c>
      <c r="B44" s="86"/>
      <c r="C44" s="86"/>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63" t="str">
        <f t="shared" si="5"/>
        <v xml:space="preserve"> </v>
      </c>
      <c r="AE44" s="64"/>
      <c r="AF44" s="64"/>
      <c r="AG44" s="65"/>
      <c r="AH44" s="20"/>
      <c r="AI44" s="84" t="s">
        <v>264</v>
      </c>
      <c r="AJ44" s="84"/>
      <c r="AK44" s="67"/>
      <c r="AL44" s="67"/>
      <c r="AM44" s="67"/>
      <c r="AN44" s="20"/>
      <c r="AO44" s="27" t="s">
        <v>26</v>
      </c>
      <c r="AP44" s="20"/>
      <c r="AQ44" s="20"/>
      <c r="AR44" s="20"/>
      <c r="AS44" s="20"/>
      <c r="AT44" s="22" t="s">
        <v>26</v>
      </c>
    </row>
    <row r="45" spans="1:46" ht="14.5" x14ac:dyDescent="0.35">
      <c r="A45" s="84" t="s">
        <v>409</v>
      </c>
      <c r="B45" s="86"/>
      <c r="C45" s="86"/>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63" t="str">
        <f t="shared" si="5"/>
        <v xml:space="preserve"> </v>
      </c>
      <c r="AE45" s="64"/>
      <c r="AF45" s="64"/>
      <c r="AG45" s="65"/>
      <c r="AH45" s="20"/>
      <c r="AI45" s="84" t="s">
        <v>265</v>
      </c>
      <c r="AJ45" s="84"/>
      <c r="AK45" s="67"/>
      <c r="AL45" s="67"/>
      <c r="AM45" s="67"/>
      <c r="AN45" s="20"/>
      <c r="AO45" s="27" t="s">
        <v>27</v>
      </c>
      <c r="AP45" s="20"/>
      <c r="AQ45" s="20"/>
      <c r="AR45" s="20"/>
      <c r="AS45" s="20"/>
      <c r="AT45" s="22" t="s">
        <v>27</v>
      </c>
    </row>
    <row r="46" spans="1:46" ht="14.5" x14ac:dyDescent="0.35">
      <c r="A46" s="84" t="s">
        <v>410</v>
      </c>
      <c r="B46" s="86"/>
      <c r="C46" s="86"/>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63" t="str">
        <f t="shared" si="5"/>
        <v xml:space="preserve"> </v>
      </c>
      <c r="AE46" s="64"/>
      <c r="AF46" s="64"/>
      <c r="AG46" s="65"/>
      <c r="AH46" s="20"/>
      <c r="AI46" s="84" t="s">
        <v>266</v>
      </c>
      <c r="AJ46" s="84"/>
      <c r="AK46" s="67"/>
      <c r="AL46" s="67"/>
      <c r="AM46" s="67"/>
      <c r="AN46" s="20"/>
      <c r="AO46" s="27" t="s">
        <v>28</v>
      </c>
      <c r="AP46" s="20"/>
      <c r="AQ46" s="20"/>
      <c r="AR46" s="20"/>
      <c r="AS46" s="20"/>
      <c r="AT46" s="22" t="s">
        <v>28</v>
      </c>
    </row>
    <row r="47" spans="1:46" ht="14.5" x14ac:dyDescent="0.35">
      <c r="A47" s="84" t="s">
        <v>411</v>
      </c>
      <c r="B47" s="86"/>
      <c r="C47" s="86"/>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63" t="str">
        <f t="shared" si="5"/>
        <v xml:space="preserve"> </v>
      </c>
      <c r="AE47" s="64"/>
      <c r="AF47" s="64"/>
      <c r="AG47" s="65"/>
      <c r="AH47" s="20"/>
      <c r="AI47" s="84" t="s">
        <v>267</v>
      </c>
      <c r="AJ47" s="84"/>
      <c r="AK47" s="67"/>
      <c r="AL47" s="67"/>
      <c r="AM47" s="67"/>
      <c r="AN47" s="20"/>
      <c r="AO47" s="27" t="s">
        <v>29</v>
      </c>
      <c r="AP47" s="20"/>
      <c r="AQ47" s="20"/>
      <c r="AR47" s="20"/>
      <c r="AS47" s="20"/>
      <c r="AT47" s="22" t="s">
        <v>29</v>
      </c>
    </row>
    <row r="48" spans="1:46" ht="14.5" x14ac:dyDescent="0.35">
      <c r="A48" s="84" t="s">
        <v>412</v>
      </c>
      <c r="B48" s="86"/>
      <c r="C48" s="86"/>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63" t="str">
        <f t="shared" si="5"/>
        <v xml:space="preserve"> </v>
      </c>
      <c r="AE48" s="64"/>
      <c r="AF48" s="64"/>
      <c r="AG48" s="65"/>
      <c r="AH48" s="20"/>
      <c r="AI48" s="84" t="s">
        <v>268</v>
      </c>
      <c r="AJ48" s="84"/>
      <c r="AK48" s="67"/>
      <c r="AL48" s="67"/>
      <c r="AM48" s="67"/>
      <c r="AN48" s="20"/>
      <c r="AO48" s="27" t="s">
        <v>30</v>
      </c>
      <c r="AP48" s="20"/>
      <c r="AQ48" s="20"/>
      <c r="AR48" s="20"/>
      <c r="AS48" s="20"/>
      <c r="AT48" s="22" t="s">
        <v>30</v>
      </c>
    </row>
    <row r="49" spans="1:46" ht="14.5" x14ac:dyDescent="0.35">
      <c r="A49" s="84" t="s">
        <v>413</v>
      </c>
      <c r="B49" s="86"/>
      <c r="C49" s="86"/>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63" t="str">
        <f t="shared" si="5"/>
        <v xml:space="preserve"> </v>
      </c>
      <c r="AE49" s="64"/>
      <c r="AF49" s="64"/>
      <c r="AG49" s="65"/>
      <c r="AH49" s="20"/>
      <c r="AI49" s="84" t="s">
        <v>269</v>
      </c>
      <c r="AJ49" s="84"/>
      <c r="AK49" s="89"/>
      <c r="AL49" s="89"/>
      <c r="AM49" s="89"/>
      <c r="AN49" s="20"/>
      <c r="AO49" s="27" t="s">
        <v>31</v>
      </c>
      <c r="AP49" s="20"/>
      <c r="AQ49" s="20"/>
      <c r="AR49" s="20"/>
      <c r="AS49" s="20"/>
      <c r="AT49" s="22" t="s">
        <v>31</v>
      </c>
    </row>
    <row r="50" spans="1:46" ht="14.5" x14ac:dyDescent="0.35">
      <c r="A50" s="84" t="s">
        <v>414</v>
      </c>
      <c r="B50" s="84"/>
      <c r="C50" s="84"/>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63" t="str">
        <f t="shared" si="5"/>
        <v xml:space="preserve"> </v>
      </c>
      <c r="AE50" s="64"/>
      <c r="AF50" s="64"/>
      <c r="AG50" s="65"/>
      <c r="AH50" s="20"/>
      <c r="AI50" s="84" t="s">
        <v>270</v>
      </c>
      <c r="AJ50" s="84"/>
      <c r="AK50" s="89"/>
      <c r="AL50" s="89"/>
      <c r="AM50" s="89"/>
      <c r="AN50" s="20"/>
      <c r="AO50" s="27" t="s">
        <v>32</v>
      </c>
      <c r="AP50" s="20"/>
      <c r="AQ50" s="20"/>
      <c r="AR50" s="20"/>
      <c r="AS50" s="20"/>
      <c r="AT50" s="22" t="s">
        <v>32</v>
      </c>
    </row>
    <row r="51" spans="1:46" ht="14.5" x14ac:dyDescent="0.35">
      <c r="A51" s="84" t="s">
        <v>415</v>
      </c>
      <c r="B51" s="84"/>
      <c r="C51" s="84"/>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63" t="str">
        <f t="shared" si="5"/>
        <v xml:space="preserve"> </v>
      </c>
      <c r="AE51" s="64"/>
      <c r="AF51" s="64"/>
      <c r="AG51" s="65"/>
      <c r="AH51" s="20"/>
      <c r="AI51" s="84" t="s">
        <v>271</v>
      </c>
      <c r="AJ51" s="84"/>
      <c r="AK51" s="67"/>
      <c r="AL51" s="67"/>
      <c r="AM51" s="67"/>
      <c r="AN51" s="20"/>
      <c r="AO51" s="27" t="s">
        <v>33</v>
      </c>
      <c r="AP51" s="20"/>
      <c r="AQ51" s="20"/>
      <c r="AR51" s="20"/>
      <c r="AS51" s="20"/>
      <c r="AT51" s="22" t="s">
        <v>33</v>
      </c>
    </row>
    <row r="52" spans="1:46" ht="14.5" x14ac:dyDescent="0.35">
      <c r="A52" s="84" t="s">
        <v>416</v>
      </c>
      <c r="B52" s="84"/>
      <c r="C52" s="84"/>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63" t="str">
        <f t="shared" si="5"/>
        <v xml:space="preserve"> </v>
      </c>
      <c r="AE52" s="64"/>
      <c r="AF52" s="64"/>
      <c r="AG52" s="65"/>
      <c r="AH52" s="20"/>
      <c r="AI52" s="84" t="s">
        <v>272</v>
      </c>
      <c r="AJ52" s="84"/>
      <c r="AK52" s="67"/>
      <c r="AL52" s="67"/>
      <c r="AM52" s="67"/>
      <c r="AN52" s="20"/>
      <c r="AO52" s="27" t="s">
        <v>34</v>
      </c>
      <c r="AP52" s="20"/>
      <c r="AQ52" s="20"/>
      <c r="AR52" s="20"/>
      <c r="AS52" s="20"/>
      <c r="AT52" s="22" t="s">
        <v>34</v>
      </c>
    </row>
    <row r="53" spans="1:46" ht="14.5" x14ac:dyDescent="0.35">
      <c r="A53" s="84" t="s">
        <v>417</v>
      </c>
      <c r="B53" s="84"/>
      <c r="C53" s="84"/>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63" t="str">
        <f t="shared" si="5"/>
        <v xml:space="preserve"> </v>
      </c>
      <c r="AE53" s="64"/>
      <c r="AF53" s="64"/>
      <c r="AG53" s="65"/>
      <c r="AH53" s="20"/>
      <c r="AI53" s="84" t="s">
        <v>273</v>
      </c>
      <c r="AJ53" s="84"/>
      <c r="AK53" s="67"/>
      <c r="AL53" s="67"/>
      <c r="AM53" s="67"/>
      <c r="AN53" s="20"/>
      <c r="AO53" s="27" t="s">
        <v>35</v>
      </c>
      <c r="AP53" s="20"/>
      <c r="AQ53" s="20"/>
      <c r="AR53" s="20"/>
      <c r="AS53" s="20"/>
      <c r="AT53" s="22" t="s">
        <v>35</v>
      </c>
    </row>
    <row r="54" spans="1:46" ht="14.5" x14ac:dyDescent="0.35">
      <c r="A54" s="84" t="s">
        <v>418</v>
      </c>
      <c r="B54" s="84"/>
      <c r="C54" s="84"/>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63" t="str">
        <f t="shared" si="5"/>
        <v xml:space="preserve"> </v>
      </c>
      <c r="AE54" s="64"/>
      <c r="AF54" s="64"/>
      <c r="AG54" s="65"/>
      <c r="AH54" s="20"/>
      <c r="AI54" s="84" t="s">
        <v>274</v>
      </c>
      <c r="AJ54" s="84"/>
      <c r="AK54" s="67"/>
      <c r="AL54" s="67"/>
      <c r="AM54" s="67"/>
      <c r="AN54" s="20"/>
      <c r="AO54" s="27" t="s">
        <v>36</v>
      </c>
      <c r="AP54" s="20"/>
      <c r="AQ54" s="20"/>
      <c r="AR54" s="20"/>
      <c r="AS54" s="20"/>
      <c r="AT54" s="22" t="s">
        <v>36</v>
      </c>
    </row>
    <row r="55" spans="1:46" ht="14.5" x14ac:dyDescent="0.35">
      <c r="A55" s="84" t="s">
        <v>419</v>
      </c>
      <c r="B55" s="84"/>
      <c r="C55" s="84"/>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63" t="str">
        <f t="shared" si="5"/>
        <v xml:space="preserve"> </v>
      </c>
      <c r="AE55" s="64"/>
      <c r="AF55" s="64"/>
      <c r="AG55" s="65"/>
      <c r="AH55" s="20"/>
      <c r="AI55" s="84" t="s">
        <v>275</v>
      </c>
      <c r="AJ55" s="84"/>
      <c r="AK55" s="67"/>
      <c r="AL55" s="67"/>
      <c r="AM55" s="67"/>
      <c r="AN55" s="20"/>
      <c r="AO55" s="27" t="s">
        <v>37</v>
      </c>
      <c r="AP55" s="20"/>
      <c r="AQ55" s="20"/>
      <c r="AR55" s="20"/>
      <c r="AS55" s="20"/>
      <c r="AT55" s="22" t="s">
        <v>37</v>
      </c>
    </row>
    <row r="56" spans="1:46" ht="14.5" x14ac:dyDescent="0.35">
      <c r="A56" s="84" t="s">
        <v>420</v>
      </c>
      <c r="B56" s="84"/>
      <c r="C56" s="84"/>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63" t="str">
        <f t="shared" si="5"/>
        <v xml:space="preserve"> </v>
      </c>
      <c r="AE56" s="64"/>
      <c r="AF56" s="64"/>
      <c r="AG56" s="65"/>
      <c r="AH56" s="20"/>
      <c r="AI56" s="84" t="s">
        <v>276</v>
      </c>
      <c r="AJ56" s="84"/>
      <c r="AK56" s="67"/>
      <c r="AL56" s="67"/>
      <c r="AM56" s="67"/>
      <c r="AN56" s="20"/>
      <c r="AO56" s="27" t="s">
        <v>38</v>
      </c>
      <c r="AP56" s="20"/>
      <c r="AQ56" s="20"/>
      <c r="AR56" s="20"/>
      <c r="AS56" s="20"/>
      <c r="AT56" s="22" t="s">
        <v>38</v>
      </c>
    </row>
    <row r="57" spans="1:46" ht="14.5" x14ac:dyDescent="0.35">
      <c r="A57" s="84" t="s">
        <v>421</v>
      </c>
      <c r="B57" s="84"/>
      <c r="C57" s="84"/>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63" t="str">
        <f t="shared" si="5"/>
        <v xml:space="preserve"> </v>
      </c>
      <c r="AE57" s="64"/>
      <c r="AF57" s="64"/>
      <c r="AG57" s="65"/>
      <c r="AH57" s="20"/>
      <c r="AI57" s="84" t="s">
        <v>277</v>
      </c>
      <c r="AJ57" s="84"/>
      <c r="AK57" s="67"/>
      <c r="AL57" s="67"/>
      <c r="AM57" s="67"/>
      <c r="AN57" s="20"/>
      <c r="AO57" s="27" t="s">
        <v>39</v>
      </c>
      <c r="AP57" s="20"/>
      <c r="AQ57" s="20"/>
      <c r="AR57" s="20"/>
      <c r="AS57" s="20"/>
      <c r="AT57" s="22" t="s">
        <v>39</v>
      </c>
    </row>
    <row r="58" spans="1:46" ht="14.5" x14ac:dyDescent="0.35">
      <c r="A58" s="84" t="s">
        <v>422</v>
      </c>
      <c r="B58" s="84"/>
      <c r="C58" s="84"/>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63" t="str">
        <f t="shared" si="5"/>
        <v xml:space="preserve"> </v>
      </c>
      <c r="AE58" s="64"/>
      <c r="AF58" s="64"/>
      <c r="AG58" s="65"/>
      <c r="AH58" s="20"/>
      <c r="AI58" s="84" t="s">
        <v>278</v>
      </c>
      <c r="AJ58" s="84"/>
      <c r="AK58" s="89"/>
      <c r="AL58" s="89"/>
      <c r="AM58" s="89"/>
      <c r="AN58" s="20"/>
      <c r="AO58" s="27" t="s">
        <v>40</v>
      </c>
      <c r="AP58" s="20"/>
      <c r="AQ58" s="20"/>
      <c r="AR58" s="20"/>
      <c r="AS58" s="20"/>
      <c r="AT58" s="22" t="s">
        <v>40</v>
      </c>
    </row>
    <row r="59" spans="1:46" ht="14.5" x14ac:dyDescent="0.35">
      <c r="A59" s="84" t="s">
        <v>423</v>
      </c>
      <c r="B59" s="84"/>
      <c r="C59" s="84"/>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63" t="str">
        <f t="shared" si="5"/>
        <v xml:space="preserve"> </v>
      </c>
      <c r="AE59" s="64"/>
      <c r="AF59" s="64"/>
      <c r="AG59" s="65"/>
      <c r="AH59" s="20"/>
      <c r="AI59" s="84" t="s">
        <v>279</v>
      </c>
      <c r="AJ59" s="84"/>
      <c r="AK59" s="89"/>
      <c r="AL59" s="89"/>
      <c r="AM59" s="89"/>
      <c r="AN59" s="20"/>
      <c r="AO59" s="27" t="s">
        <v>41</v>
      </c>
      <c r="AP59" s="20"/>
      <c r="AQ59" s="20"/>
      <c r="AR59" s="20"/>
      <c r="AS59" s="20"/>
      <c r="AT59" s="22" t="s">
        <v>41</v>
      </c>
    </row>
    <row r="60" spans="1:46" ht="14.5" x14ac:dyDescent="0.35">
      <c r="A60" s="84" t="s">
        <v>424</v>
      </c>
      <c r="B60" s="84"/>
      <c r="C60" s="84"/>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63" t="str">
        <f t="shared" si="5"/>
        <v xml:space="preserve"> </v>
      </c>
      <c r="AE60" s="64"/>
      <c r="AF60" s="64"/>
      <c r="AG60" s="65"/>
      <c r="AH60" s="20"/>
      <c r="AI60" s="84" t="s">
        <v>280</v>
      </c>
      <c r="AJ60" s="84"/>
      <c r="AK60" s="89"/>
      <c r="AL60" s="89"/>
      <c r="AM60" s="89"/>
      <c r="AN60" s="20"/>
      <c r="AO60" s="27" t="s">
        <v>42</v>
      </c>
      <c r="AP60" s="20"/>
      <c r="AQ60" s="20"/>
      <c r="AR60" s="20"/>
      <c r="AS60" s="20"/>
      <c r="AT60" s="22" t="s">
        <v>42</v>
      </c>
    </row>
    <row r="61" spans="1:46" ht="14.5" x14ac:dyDescent="0.35">
      <c r="A61" s="84" t="s">
        <v>425</v>
      </c>
      <c r="B61" s="84"/>
      <c r="C61" s="84"/>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63" t="str">
        <f t="shared" si="5"/>
        <v xml:space="preserve"> </v>
      </c>
      <c r="AE61" s="64"/>
      <c r="AF61" s="64"/>
      <c r="AG61" s="65"/>
      <c r="AH61" s="20"/>
      <c r="AI61" s="84" t="s">
        <v>281</v>
      </c>
      <c r="AJ61" s="84"/>
      <c r="AK61" s="89"/>
      <c r="AL61" s="89"/>
      <c r="AM61" s="89"/>
      <c r="AO61" s="19" t="s">
        <v>43</v>
      </c>
      <c r="AT61" s="22" t="s">
        <v>43</v>
      </c>
    </row>
    <row r="62" spans="1:46" ht="14.5" x14ac:dyDescent="0.35">
      <c r="A62" s="84" t="s">
        <v>426</v>
      </c>
      <c r="B62" s="84"/>
      <c r="C62" s="84"/>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63" t="str">
        <f t="shared" si="5"/>
        <v xml:space="preserve"> </v>
      </c>
      <c r="AE62" s="64"/>
      <c r="AF62" s="64"/>
      <c r="AG62" s="65"/>
      <c r="AH62" s="20"/>
      <c r="AI62" s="84" t="s">
        <v>282</v>
      </c>
      <c r="AJ62" s="84"/>
      <c r="AK62" s="89"/>
      <c r="AL62" s="89"/>
      <c r="AM62" s="89"/>
      <c r="AO62" s="19" t="s">
        <v>44</v>
      </c>
      <c r="AT62" s="22" t="s">
        <v>44</v>
      </c>
    </row>
    <row r="63" spans="1:46" ht="14.5" x14ac:dyDescent="0.35">
      <c r="A63" s="84" t="s">
        <v>427</v>
      </c>
      <c r="B63" s="84"/>
      <c r="C63" s="84"/>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63" t="str">
        <f t="shared" si="5"/>
        <v xml:space="preserve"> </v>
      </c>
      <c r="AE63" s="64"/>
      <c r="AF63" s="64"/>
      <c r="AG63" s="65"/>
      <c r="AH63" s="20"/>
      <c r="AI63" s="84" t="s">
        <v>283</v>
      </c>
      <c r="AJ63" s="84"/>
      <c r="AK63" s="89"/>
      <c r="AL63" s="89"/>
      <c r="AM63" s="89"/>
      <c r="AO63" s="19" t="s">
        <v>45</v>
      </c>
      <c r="AT63" s="22" t="s">
        <v>45</v>
      </c>
    </row>
    <row r="64" spans="1:46" ht="14.5" x14ac:dyDescent="0.35">
      <c r="A64" s="84" t="s">
        <v>428</v>
      </c>
      <c r="B64" s="84"/>
      <c r="C64" s="84"/>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63" t="str">
        <f t="shared" si="5"/>
        <v xml:space="preserve"> </v>
      </c>
      <c r="AE64" s="64"/>
      <c r="AF64" s="64"/>
      <c r="AG64" s="65"/>
      <c r="AH64" s="20"/>
      <c r="AI64" s="84" t="s">
        <v>284</v>
      </c>
      <c r="AJ64" s="84"/>
      <c r="AK64" s="89"/>
      <c r="AL64" s="89"/>
      <c r="AM64" s="89"/>
      <c r="AO64" s="19" t="s">
        <v>46</v>
      </c>
      <c r="AT64" s="22" t="s">
        <v>46</v>
      </c>
    </row>
    <row r="65" spans="1:46" ht="14.5" x14ac:dyDescent="0.35">
      <c r="A65" s="84" t="s">
        <v>429</v>
      </c>
      <c r="B65" s="84"/>
      <c r="C65" s="84"/>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63" t="str">
        <f t="shared" si="5"/>
        <v xml:space="preserve"> </v>
      </c>
      <c r="AE65" s="64"/>
      <c r="AF65" s="64"/>
      <c r="AG65" s="65"/>
      <c r="AI65" s="84" t="s">
        <v>285</v>
      </c>
      <c r="AJ65" s="84"/>
      <c r="AK65" s="89"/>
      <c r="AL65" s="89"/>
      <c r="AM65" s="89"/>
      <c r="AO65" s="19" t="s">
        <v>47</v>
      </c>
      <c r="AT65" s="22" t="s">
        <v>47</v>
      </c>
    </row>
    <row r="66" spans="1:46" ht="14.5" x14ac:dyDescent="0.35">
      <c r="A66" s="84" t="s">
        <v>430</v>
      </c>
      <c r="B66" s="84"/>
      <c r="C66" s="84"/>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63" t="str">
        <f t="shared" si="5"/>
        <v xml:space="preserve"> </v>
      </c>
      <c r="AE66" s="64"/>
      <c r="AF66" s="64"/>
      <c r="AG66" s="65"/>
      <c r="AI66" s="84" t="s">
        <v>286</v>
      </c>
      <c r="AJ66" s="84"/>
      <c r="AK66" s="89"/>
      <c r="AL66" s="89"/>
      <c r="AM66" s="89"/>
      <c r="AO66" s="19" t="s">
        <v>48</v>
      </c>
      <c r="AT66" s="22" t="s">
        <v>48</v>
      </c>
    </row>
    <row r="67" spans="1:46" ht="14.5" x14ac:dyDescent="0.35">
      <c r="A67" s="84" t="s">
        <v>431</v>
      </c>
      <c r="B67" s="84"/>
      <c r="C67" s="84"/>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63" t="str">
        <f t="shared" si="5"/>
        <v xml:space="preserve"> </v>
      </c>
      <c r="AE67" s="64"/>
      <c r="AF67" s="64"/>
      <c r="AG67" s="65"/>
      <c r="AI67" s="84" t="s">
        <v>287</v>
      </c>
      <c r="AJ67" s="84"/>
      <c r="AK67" s="89"/>
      <c r="AL67" s="89"/>
      <c r="AM67" s="89"/>
      <c r="AO67" s="19" t="s">
        <v>49</v>
      </c>
      <c r="AT67" s="22" t="s">
        <v>49</v>
      </c>
    </row>
    <row r="68" spans="1:46" ht="14.5" x14ac:dyDescent="0.35">
      <c r="A68" s="84" t="s">
        <v>432</v>
      </c>
      <c r="B68" s="84"/>
      <c r="C68" s="84"/>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63" t="str">
        <f t="shared" si="5"/>
        <v xml:space="preserve"> </v>
      </c>
      <c r="AE68" s="64"/>
      <c r="AF68" s="64"/>
      <c r="AG68" s="65"/>
      <c r="AI68" s="68" t="s">
        <v>303</v>
      </c>
      <c r="AJ68" s="18">
        <f>SUM(AJ39:AJ67)</f>
        <v>0</v>
      </c>
      <c r="AK68" s="20"/>
      <c r="AL68" s="20"/>
      <c r="AM68" s="20"/>
      <c r="AO68" s="19" t="s">
        <v>50</v>
      </c>
      <c r="AT68" s="22" t="s">
        <v>50</v>
      </c>
    </row>
    <row r="69" spans="1:46" ht="14.5" x14ac:dyDescent="0.35">
      <c r="A69" s="84" t="s">
        <v>433</v>
      </c>
      <c r="B69" s="84"/>
      <c r="C69" s="84"/>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63" t="str">
        <f t="shared" si="5"/>
        <v xml:space="preserve"> </v>
      </c>
      <c r="AE69" s="64"/>
      <c r="AF69" s="64"/>
      <c r="AG69" s="65"/>
      <c r="AO69" s="19" t="s">
        <v>51</v>
      </c>
      <c r="AT69" s="22" t="s">
        <v>51</v>
      </c>
    </row>
    <row r="70" spans="1:46" ht="14.5" x14ac:dyDescent="0.35">
      <c r="A70" s="84" t="s">
        <v>434</v>
      </c>
      <c r="B70" s="84"/>
      <c r="C70" s="84"/>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63" t="str">
        <f t="shared" si="5"/>
        <v xml:space="preserve"> </v>
      </c>
      <c r="AE70" s="64"/>
      <c r="AF70" s="64"/>
      <c r="AG70" s="65"/>
      <c r="AO70" s="19" t="s">
        <v>52</v>
      </c>
      <c r="AT70" s="22" t="s">
        <v>52</v>
      </c>
    </row>
    <row r="71" spans="1:46" ht="14.5" x14ac:dyDescent="0.35">
      <c r="A71" s="84" t="s">
        <v>435</v>
      </c>
      <c r="B71" s="84"/>
      <c r="C71" s="84"/>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63" t="str">
        <f t="shared" si="5"/>
        <v xml:space="preserve"> </v>
      </c>
      <c r="AE71" s="64"/>
      <c r="AF71" s="64"/>
      <c r="AG71" s="65"/>
      <c r="AO71" s="19" t="s">
        <v>53</v>
      </c>
      <c r="AT71" s="22" t="s">
        <v>53</v>
      </c>
    </row>
    <row r="72" spans="1:46" ht="14.5" x14ac:dyDescent="0.35">
      <c r="A72" s="84" t="s">
        <v>436</v>
      </c>
      <c r="B72" s="84"/>
      <c r="C72" s="84"/>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63" t="str">
        <f t="shared" si="5"/>
        <v xml:space="preserve"> </v>
      </c>
      <c r="AE72" s="64"/>
      <c r="AF72" s="64"/>
      <c r="AG72" s="65"/>
      <c r="AO72" s="19" t="s">
        <v>54</v>
      </c>
      <c r="AT72" s="22" t="s">
        <v>54</v>
      </c>
    </row>
    <row r="73" spans="1:46" ht="14.5" x14ac:dyDescent="0.35">
      <c r="A73" s="84" t="s">
        <v>437</v>
      </c>
      <c r="B73" s="84"/>
      <c r="C73" s="84"/>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63" t="str">
        <f t="shared" si="5"/>
        <v xml:space="preserve"> </v>
      </c>
      <c r="AE73" s="64"/>
      <c r="AF73" s="64"/>
      <c r="AG73" s="65"/>
      <c r="AO73" s="19" t="s">
        <v>55</v>
      </c>
      <c r="AT73" s="22" t="s">
        <v>55</v>
      </c>
    </row>
    <row r="74" spans="1:46" ht="14.5" x14ac:dyDescent="0.35">
      <c r="A74" s="84" t="s">
        <v>438</v>
      </c>
      <c r="B74" s="84"/>
      <c r="C74" s="84"/>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63" t="str">
        <f t="shared" si="5"/>
        <v xml:space="preserve"> </v>
      </c>
      <c r="AE74" s="64"/>
      <c r="AF74" s="64"/>
      <c r="AG74" s="65"/>
      <c r="AO74" s="19" t="s">
        <v>56</v>
      </c>
      <c r="AT74" s="22" t="s">
        <v>56</v>
      </c>
    </row>
    <row r="75" spans="1:46" ht="14.5" x14ac:dyDescent="0.35">
      <c r="A75" s="84" t="s">
        <v>439</v>
      </c>
      <c r="B75" s="84"/>
      <c r="C75" s="84"/>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63" t="str">
        <f t="shared" si="5"/>
        <v xml:space="preserve"> </v>
      </c>
      <c r="AE75" s="64"/>
      <c r="AF75" s="64"/>
      <c r="AG75" s="65"/>
      <c r="AO75" s="19" t="s">
        <v>57</v>
      </c>
      <c r="AT75" s="22" t="s">
        <v>57</v>
      </c>
    </row>
    <row r="76" spans="1:46" ht="14.5" x14ac:dyDescent="0.35">
      <c r="A76" s="84" t="s">
        <v>440</v>
      </c>
      <c r="B76" s="84"/>
      <c r="C76" s="84"/>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63" t="str">
        <f t="shared" si="5"/>
        <v xml:space="preserve"> </v>
      </c>
      <c r="AE76" s="64"/>
      <c r="AF76" s="64"/>
      <c r="AG76" s="65"/>
      <c r="AO76" s="19" t="s">
        <v>58</v>
      </c>
      <c r="AT76" s="22" t="s">
        <v>58</v>
      </c>
    </row>
    <row r="77" spans="1:46" ht="14.5" x14ac:dyDescent="0.35">
      <c r="A77" s="84" t="s">
        <v>441</v>
      </c>
      <c r="B77" s="84"/>
      <c r="C77" s="84"/>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63" t="str">
        <f t="shared" si="5"/>
        <v xml:space="preserve"> </v>
      </c>
      <c r="AE77" s="64"/>
      <c r="AF77" s="64"/>
      <c r="AG77" s="65"/>
      <c r="AO77" s="19" t="s">
        <v>59</v>
      </c>
      <c r="AT77" s="22" t="s">
        <v>59</v>
      </c>
    </row>
    <row r="78" spans="1:46" ht="14.5" x14ac:dyDescent="0.35">
      <c r="A78" s="84" t="s">
        <v>442</v>
      </c>
      <c r="B78" s="84"/>
      <c r="C78" s="84"/>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63" t="str">
        <f t="shared" si="5"/>
        <v xml:space="preserve"> </v>
      </c>
      <c r="AE78" s="64"/>
      <c r="AF78" s="64"/>
      <c r="AG78" s="65"/>
      <c r="AO78" s="19" t="s">
        <v>60</v>
      </c>
      <c r="AT78" s="22" t="s">
        <v>60</v>
      </c>
    </row>
    <row r="79" spans="1:46" ht="14.5" x14ac:dyDescent="0.35">
      <c r="A79" s="84" t="s">
        <v>443</v>
      </c>
      <c r="B79" s="84"/>
      <c r="C79" s="84"/>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63" t="str">
        <f t="shared" si="5"/>
        <v xml:space="preserve"> </v>
      </c>
      <c r="AE79" s="64"/>
      <c r="AF79" s="64"/>
      <c r="AG79" s="65"/>
      <c r="AO79" s="19" t="s">
        <v>61</v>
      </c>
      <c r="AT79" s="22" t="s">
        <v>61</v>
      </c>
    </row>
    <row r="80" spans="1:46" ht="14.5" x14ac:dyDescent="0.35">
      <c r="A80" s="84" t="s">
        <v>444</v>
      </c>
      <c r="B80" s="84"/>
      <c r="C80" s="84"/>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63" t="str">
        <f t="shared" si="5"/>
        <v xml:space="preserve"> </v>
      </c>
      <c r="AE80" s="64"/>
      <c r="AF80" s="64"/>
      <c r="AG80" s="65"/>
      <c r="AO80" s="19" t="s">
        <v>62</v>
      </c>
      <c r="AT80" s="22" t="s">
        <v>62</v>
      </c>
    </row>
    <row r="81" spans="1:46" ht="14.5" x14ac:dyDescent="0.35">
      <c r="A81" s="84" t="s">
        <v>445</v>
      </c>
      <c r="B81" s="84"/>
      <c r="C81" s="84"/>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63" t="str">
        <f t="shared" si="5"/>
        <v xml:space="preserve"> </v>
      </c>
      <c r="AE81" s="64"/>
      <c r="AF81" s="64"/>
      <c r="AG81" s="65"/>
      <c r="AO81" s="19" t="s">
        <v>63</v>
      </c>
      <c r="AT81" s="22" t="s">
        <v>63</v>
      </c>
    </row>
    <row r="82" spans="1:46" ht="14.5" x14ac:dyDescent="0.35">
      <c r="A82" s="84" t="s">
        <v>446</v>
      </c>
      <c r="B82" s="84"/>
      <c r="C82" s="84"/>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63" t="str">
        <f t="shared" si="5"/>
        <v xml:space="preserve"> </v>
      </c>
      <c r="AE82" s="64"/>
      <c r="AF82" s="64"/>
      <c r="AG82" s="65"/>
      <c r="AO82" s="19" t="s">
        <v>64</v>
      </c>
      <c r="AT82" s="22" t="s">
        <v>64</v>
      </c>
    </row>
    <row r="83" spans="1:46" ht="14.5" x14ac:dyDescent="0.35">
      <c r="A83" s="84" t="s">
        <v>447</v>
      </c>
      <c r="B83" s="84"/>
      <c r="C83" s="84"/>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63" t="str">
        <f t="shared" si="5"/>
        <v xml:space="preserve"> </v>
      </c>
      <c r="AE83" s="64"/>
      <c r="AF83" s="64"/>
      <c r="AG83" s="65"/>
      <c r="AO83" s="19" t="s">
        <v>65</v>
      </c>
      <c r="AT83" s="22" t="s">
        <v>65</v>
      </c>
    </row>
    <row r="84" spans="1:46" ht="14.5" x14ac:dyDescent="0.35">
      <c r="A84" s="84" t="s">
        <v>448</v>
      </c>
      <c r="B84" s="84"/>
      <c r="C84" s="84"/>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63" t="str">
        <f t="shared" si="5"/>
        <v xml:space="preserve"> </v>
      </c>
      <c r="AE84" s="64"/>
      <c r="AF84" s="64"/>
      <c r="AG84" s="65"/>
      <c r="AO84" s="19" t="s">
        <v>66</v>
      </c>
      <c r="AT84" s="22" t="s">
        <v>66</v>
      </c>
    </row>
    <row r="85" spans="1:46" ht="14.5" x14ac:dyDescent="0.35">
      <c r="A85" s="84" t="s">
        <v>449</v>
      </c>
      <c r="B85" s="84"/>
      <c r="C85" s="84"/>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63" t="str">
        <f t="shared" si="5"/>
        <v xml:space="preserve"> </v>
      </c>
      <c r="AE85" s="64"/>
      <c r="AF85" s="64"/>
      <c r="AG85" s="65"/>
      <c r="AO85" s="19" t="s">
        <v>67</v>
      </c>
      <c r="AT85" s="22" t="s">
        <v>67</v>
      </c>
    </row>
    <row r="86" spans="1:46" ht="14.5" x14ac:dyDescent="0.35">
      <c r="A86" s="84" t="s">
        <v>450</v>
      </c>
      <c r="B86" s="84"/>
      <c r="C86" s="84"/>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63" t="str">
        <f t="shared" si="5"/>
        <v xml:space="preserve"> </v>
      </c>
      <c r="AE86" s="64"/>
      <c r="AF86" s="64"/>
      <c r="AG86" s="65"/>
      <c r="AO86" s="19" t="s">
        <v>68</v>
      </c>
      <c r="AT86" s="22" t="s">
        <v>68</v>
      </c>
    </row>
    <row r="87" spans="1:46" ht="14.5" x14ac:dyDescent="0.35">
      <c r="A87" s="84" t="s">
        <v>451</v>
      </c>
      <c r="B87" s="84"/>
      <c r="C87" s="84"/>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63" t="str">
        <f t="shared" si="5"/>
        <v xml:space="preserve"> </v>
      </c>
      <c r="AE87" s="64"/>
      <c r="AF87" s="64"/>
      <c r="AG87" s="65"/>
      <c r="AO87" s="19" t="s">
        <v>69</v>
      </c>
      <c r="AT87" s="22" t="s">
        <v>69</v>
      </c>
    </row>
    <row r="88" spans="1:46" ht="14.5" x14ac:dyDescent="0.35">
      <c r="A88" s="84" t="s">
        <v>452</v>
      </c>
      <c r="B88" s="84"/>
      <c r="C88" s="84"/>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63" t="str">
        <f t="shared" si="5"/>
        <v xml:space="preserve"> </v>
      </c>
      <c r="AE88" s="64"/>
      <c r="AF88" s="64"/>
      <c r="AG88" s="65"/>
      <c r="AO88" s="19" t="s">
        <v>70</v>
      </c>
      <c r="AT88" s="22" t="s">
        <v>70</v>
      </c>
    </row>
    <row r="89" spans="1:46" ht="14.5" x14ac:dyDescent="0.35">
      <c r="A89" s="84" t="s">
        <v>453</v>
      </c>
      <c r="B89" s="84"/>
      <c r="C89" s="84"/>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63" t="str">
        <f t="shared" si="5"/>
        <v xml:space="preserve"> </v>
      </c>
      <c r="AE89" s="64"/>
      <c r="AF89" s="64"/>
      <c r="AG89" s="65"/>
      <c r="AO89" s="19" t="s">
        <v>71</v>
      </c>
      <c r="AT89" s="22" t="s">
        <v>71</v>
      </c>
    </row>
    <row r="90" spans="1:46" ht="14.5" x14ac:dyDescent="0.35">
      <c r="A90" s="84" t="s">
        <v>454</v>
      </c>
      <c r="B90" s="84"/>
      <c r="C90" s="84"/>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63" t="str">
        <f t="shared" si="5"/>
        <v xml:space="preserve"> </v>
      </c>
      <c r="AE90" s="64"/>
      <c r="AF90" s="64"/>
      <c r="AG90" s="65"/>
      <c r="AO90" s="19" t="s">
        <v>72</v>
      </c>
      <c r="AT90" s="22" t="s">
        <v>72</v>
      </c>
    </row>
    <row r="91" spans="1:46" ht="14.5" x14ac:dyDescent="0.35">
      <c r="A91" s="84" t="s">
        <v>455</v>
      </c>
      <c r="B91" s="84"/>
      <c r="C91" s="84"/>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63" t="str">
        <f t="shared" si="5"/>
        <v xml:space="preserve"> </v>
      </c>
      <c r="AE91" s="64"/>
      <c r="AF91" s="64"/>
      <c r="AG91" s="65"/>
      <c r="AO91" s="19" t="s">
        <v>73</v>
      </c>
      <c r="AT91" s="22" t="s">
        <v>73</v>
      </c>
    </row>
    <row r="92" spans="1:46" ht="14.5" x14ac:dyDescent="0.35">
      <c r="A92" s="84" t="s">
        <v>456</v>
      </c>
      <c r="B92" s="84"/>
      <c r="C92" s="84"/>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63" t="str">
        <f t="shared" si="5"/>
        <v xml:space="preserve"> </v>
      </c>
      <c r="AE92" s="64"/>
      <c r="AF92" s="64"/>
      <c r="AG92" s="65"/>
      <c r="AO92" s="19" t="s">
        <v>74</v>
      </c>
      <c r="AT92" s="22" t="s">
        <v>74</v>
      </c>
    </row>
    <row r="93" spans="1:46" ht="14.5" x14ac:dyDescent="0.35">
      <c r="A93" s="84" t="s">
        <v>457</v>
      </c>
      <c r="B93" s="84"/>
      <c r="C93" s="84"/>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63" t="str">
        <f t="shared" si="5"/>
        <v xml:space="preserve"> </v>
      </c>
      <c r="AE93" s="64"/>
      <c r="AF93" s="64"/>
      <c r="AG93" s="65"/>
      <c r="AO93" s="19" t="s">
        <v>75</v>
      </c>
      <c r="AT93" s="22" t="s">
        <v>75</v>
      </c>
    </row>
    <row r="94" spans="1:46" ht="14.5" x14ac:dyDescent="0.35">
      <c r="A94" s="84" t="s">
        <v>458</v>
      </c>
      <c r="B94" s="84"/>
      <c r="C94" s="84"/>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63" t="str">
        <f t="shared" si="5"/>
        <v xml:space="preserve"> </v>
      </c>
      <c r="AE94" s="64"/>
      <c r="AF94" s="64"/>
      <c r="AG94" s="65"/>
      <c r="AO94" s="19" t="s">
        <v>76</v>
      </c>
      <c r="AT94" s="22" t="s">
        <v>76</v>
      </c>
    </row>
    <row r="95" spans="1:46" ht="14.5" x14ac:dyDescent="0.35">
      <c r="A95" s="84" t="s">
        <v>459</v>
      </c>
      <c r="B95" s="84"/>
      <c r="C95" s="84"/>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63" t="str">
        <f t="shared" si="5"/>
        <v xml:space="preserve"> </v>
      </c>
      <c r="AE95" s="64"/>
      <c r="AF95" s="64"/>
      <c r="AG95" s="65"/>
      <c r="AO95" s="19" t="s">
        <v>77</v>
      </c>
      <c r="AT95" s="22" t="s">
        <v>77</v>
      </c>
    </row>
    <row r="96" spans="1:46" ht="14.5" x14ac:dyDescent="0.35">
      <c r="A96" s="84" t="s">
        <v>460</v>
      </c>
      <c r="B96" s="84"/>
      <c r="C96" s="84"/>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63" t="str">
        <f t="shared" si="5"/>
        <v xml:space="preserve"> </v>
      </c>
      <c r="AE96" s="64"/>
      <c r="AF96" s="64"/>
      <c r="AG96" s="65"/>
      <c r="AO96" s="19" t="s">
        <v>78</v>
      </c>
      <c r="AT96" s="22" t="s">
        <v>78</v>
      </c>
    </row>
    <row r="97" spans="1:46" ht="14.5" x14ac:dyDescent="0.35">
      <c r="A97" s="84" t="s">
        <v>461</v>
      </c>
      <c r="B97" s="84"/>
      <c r="C97" s="84"/>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63" t="str">
        <f t="shared" si="5"/>
        <v xml:space="preserve"> </v>
      </c>
      <c r="AE97" s="64"/>
      <c r="AF97" s="64"/>
      <c r="AG97" s="65"/>
      <c r="AO97" s="19" t="s">
        <v>79</v>
      </c>
      <c r="AT97" s="22" t="s">
        <v>79</v>
      </c>
    </row>
    <row r="98" spans="1:46" ht="14.5" x14ac:dyDescent="0.35">
      <c r="A98" s="84" t="s">
        <v>462</v>
      </c>
      <c r="B98" s="84"/>
      <c r="C98" s="84"/>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63" t="str">
        <f t="shared" si="5"/>
        <v xml:space="preserve"> </v>
      </c>
      <c r="AE98" s="64"/>
      <c r="AF98" s="64"/>
      <c r="AG98" s="65"/>
      <c r="AO98" s="19" t="s">
        <v>80</v>
      </c>
      <c r="AT98" s="22" t="s">
        <v>80</v>
      </c>
    </row>
    <row r="99" spans="1:46" ht="14.5" x14ac:dyDescent="0.35">
      <c r="A99" s="84" t="s">
        <v>463</v>
      </c>
      <c r="B99" s="84"/>
      <c r="C99" s="84"/>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63" t="str">
        <f t="shared" si="5"/>
        <v xml:space="preserve"> </v>
      </c>
      <c r="AE99" s="64"/>
      <c r="AF99" s="64"/>
      <c r="AG99" s="65"/>
      <c r="AO99" s="19" t="s">
        <v>81</v>
      </c>
      <c r="AT99" s="22" t="s">
        <v>81</v>
      </c>
    </row>
    <row r="100" spans="1:46" ht="14.5" x14ac:dyDescent="0.35">
      <c r="A100" s="84" t="s">
        <v>464</v>
      </c>
      <c r="B100" s="84"/>
      <c r="C100" s="84"/>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63" t="str">
        <f t="shared" si="5"/>
        <v xml:space="preserve"> </v>
      </c>
      <c r="AE100" s="64"/>
      <c r="AF100" s="64"/>
      <c r="AG100" s="65"/>
      <c r="AO100" s="19" t="s">
        <v>82</v>
      </c>
      <c r="AT100" s="22" t="s">
        <v>82</v>
      </c>
    </row>
    <row r="101" spans="1:46" ht="14.5" x14ac:dyDescent="0.35">
      <c r="A101" s="84" t="s">
        <v>465</v>
      </c>
      <c r="B101" s="84"/>
      <c r="C101" s="84"/>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63" t="str">
        <f t="shared" si="5"/>
        <v xml:space="preserve"> </v>
      </c>
      <c r="AE101" s="64"/>
      <c r="AF101" s="64"/>
      <c r="AG101" s="65"/>
      <c r="AO101" s="19" t="s">
        <v>83</v>
      </c>
      <c r="AT101" s="22" t="s">
        <v>83</v>
      </c>
    </row>
    <row r="102" spans="1:46" ht="14.5" x14ac:dyDescent="0.35">
      <c r="A102" s="84" t="s">
        <v>466</v>
      </c>
      <c r="B102" s="84"/>
      <c r="C102" s="84"/>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63" t="str">
        <f t="shared" si="5"/>
        <v xml:space="preserve"> </v>
      </c>
      <c r="AE102" s="64"/>
      <c r="AF102" s="64"/>
      <c r="AG102" s="65"/>
      <c r="AO102" s="19" t="s">
        <v>84</v>
      </c>
      <c r="AT102" s="22" t="s">
        <v>84</v>
      </c>
    </row>
    <row r="103" spans="1:46" ht="14.5" x14ac:dyDescent="0.35">
      <c r="A103" s="84" t="s">
        <v>467</v>
      </c>
      <c r="B103" s="84"/>
      <c r="C103" s="84"/>
      <c r="D103" s="87"/>
      <c r="E103" s="87"/>
      <c r="F103" s="87"/>
      <c r="G103" s="87"/>
      <c r="H103" s="87"/>
      <c r="I103" s="87"/>
      <c r="J103" s="87"/>
      <c r="K103" s="87"/>
      <c r="L103" s="87"/>
      <c r="M103" s="87"/>
      <c r="N103" s="87"/>
      <c r="O103" s="87"/>
      <c r="P103" s="87"/>
      <c r="Q103" s="87"/>
      <c r="R103" s="87"/>
      <c r="S103" s="87"/>
      <c r="T103" s="87"/>
      <c r="U103" s="87"/>
      <c r="V103" s="87"/>
      <c r="W103" s="87"/>
      <c r="X103" s="87"/>
      <c r="Y103" s="87"/>
      <c r="Z103" s="87"/>
      <c r="AA103" s="87"/>
      <c r="AB103" s="87"/>
      <c r="AC103" s="87"/>
      <c r="AD103" s="63" t="str">
        <f t="shared" si="5"/>
        <v xml:space="preserve"> </v>
      </c>
      <c r="AE103" s="64"/>
      <c r="AF103" s="64"/>
      <c r="AG103" s="65"/>
      <c r="AO103" s="19" t="s">
        <v>85</v>
      </c>
      <c r="AT103" s="22" t="s">
        <v>85</v>
      </c>
    </row>
    <row r="104" spans="1:46" ht="14.5" x14ac:dyDescent="0.35">
      <c r="A104" s="84" t="s">
        <v>468</v>
      </c>
      <c r="B104" s="84"/>
      <c r="C104" s="84"/>
      <c r="D104" s="87"/>
      <c r="E104" s="87"/>
      <c r="F104" s="87"/>
      <c r="G104" s="87"/>
      <c r="H104" s="87"/>
      <c r="I104" s="87"/>
      <c r="J104" s="87"/>
      <c r="K104" s="87"/>
      <c r="L104" s="87"/>
      <c r="M104" s="87"/>
      <c r="N104" s="87"/>
      <c r="O104" s="87"/>
      <c r="P104" s="87"/>
      <c r="Q104" s="87"/>
      <c r="R104" s="87"/>
      <c r="S104" s="87"/>
      <c r="T104" s="87"/>
      <c r="U104" s="87"/>
      <c r="V104" s="87"/>
      <c r="W104" s="87"/>
      <c r="X104" s="87"/>
      <c r="Y104" s="87"/>
      <c r="Z104" s="87"/>
      <c r="AA104" s="87"/>
      <c r="AB104" s="87"/>
      <c r="AC104" s="87"/>
      <c r="AD104" s="63" t="str">
        <f t="shared" ref="AD104:AD167" si="6">IF(ISBLANK(B104)," ",100-SUM(D104:AC104))</f>
        <v xml:space="preserve"> </v>
      </c>
      <c r="AE104" s="64"/>
      <c r="AF104" s="64"/>
      <c r="AG104" s="65"/>
      <c r="AO104" s="19" t="s">
        <v>86</v>
      </c>
      <c r="AT104" s="22" t="s">
        <v>86</v>
      </c>
    </row>
    <row r="105" spans="1:46" ht="14.5" x14ac:dyDescent="0.35">
      <c r="A105" s="84" t="s">
        <v>469</v>
      </c>
      <c r="B105" s="84"/>
      <c r="C105" s="84"/>
      <c r="D105" s="87"/>
      <c r="E105" s="87"/>
      <c r="F105" s="87"/>
      <c r="G105" s="87"/>
      <c r="H105" s="87"/>
      <c r="I105" s="87"/>
      <c r="J105" s="87"/>
      <c r="K105" s="87"/>
      <c r="L105" s="87"/>
      <c r="M105" s="87"/>
      <c r="N105" s="87"/>
      <c r="O105" s="87"/>
      <c r="P105" s="87"/>
      <c r="Q105" s="87"/>
      <c r="R105" s="87"/>
      <c r="S105" s="87"/>
      <c r="T105" s="87"/>
      <c r="U105" s="87"/>
      <c r="V105" s="87"/>
      <c r="W105" s="87"/>
      <c r="X105" s="87"/>
      <c r="Y105" s="87"/>
      <c r="Z105" s="87"/>
      <c r="AA105" s="87"/>
      <c r="AB105" s="87"/>
      <c r="AC105" s="87"/>
      <c r="AD105" s="63" t="str">
        <f t="shared" si="6"/>
        <v xml:space="preserve"> </v>
      </c>
      <c r="AE105" s="64"/>
      <c r="AF105" s="64"/>
      <c r="AG105" s="65"/>
      <c r="AO105" s="19" t="s">
        <v>87</v>
      </c>
      <c r="AT105" s="22" t="s">
        <v>87</v>
      </c>
    </row>
    <row r="106" spans="1:46" ht="14.5" x14ac:dyDescent="0.35">
      <c r="A106" s="84" t="s">
        <v>470</v>
      </c>
      <c r="B106" s="84"/>
      <c r="C106" s="84"/>
      <c r="D106" s="87"/>
      <c r="E106" s="87"/>
      <c r="F106" s="87"/>
      <c r="G106" s="87"/>
      <c r="H106" s="87"/>
      <c r="I106" s="87"/>
      <c r="J106" s="87"/>
      <c r="K106" s="87"/>
      <c r="L106" s="87"/>
      <c r="M106" s="87"/>
      <c r="N106" s="87"/>
      <c r="O106" s="87"/>
      <c r="P106" s="87"/>
      <c r="Q106" s="87"/>
      <c r="R106" s="87"/>
      <c r="S106" s="87"/>
      <c r="T106" s="87"/>
      <c r="U106" s="87"/>
      <c r="V106" s="87"/>
      <c r="W106" s="87"/>
      <c r="X106" s="87"/>
      <c r="Y106" s="87"/>
      <c r="Z106" s="87"/>
      <c r="AA106" s="87"/>
      <c r="AB106" s="87"/>
      <c r="AC106" s="87"/>
      <c r="AD106" s="63" t="str">
        <f t="shared" si="6"/>
        <v xml:space="preserve"> </v>
      </c>
      <c r="AE106" s="64"/>
      <c r="AF106" s="64"/>
      <c r="AG106" s="65"/>
      <c r="AO106" s="19" t="s">
        <v>88</v>
      </c>
      <c r="AT106" s="22" t="s">
        <v>88</v>
      </c>
    </row>
    <row r="107" spans="1:46" ht="14.5" x14ac:dyDescent="0.35">
      <c r="A107" s="84" t="s">
        <v>471</v>
      </c>
      <c r="B107" s="84"/>
      <c r="C107" s="84"/>
      <c r="D107" s="87"/>
      <c r="E107" s="87"/>
      <c r="F107" s="87"/>
      <c r="G107" s="87"/>
      <c r="H107" s="87"/>
      <c r="I107" s="87"/>
      <c r="J107" s="87"/>
      <c r="K107" s="87"/>
      <c r="L107" s="87"/>
      <c r="M107" s="87"/>
      <c r="N107" s="87"/>
      <c r="O107" s="87"/>
      <c r="P107" s="87"/>
      <c r="Q107" s="87"/>
      <c r="R107" s="87"/>
      <c r="S107" s="87"/>
      <c r="T107" s="87"/>
      <c r="U107" s="87"/>
      <c r="V107" s="87"/>
      <c r="W107" s="87"/>
      <c r="X107" s="87"/>
      <c r="Y107" s="87"/>
      <c r="Z107" s="87"/>
      <c r="AA107" s="87"/>
      <c r="AB107" s="87"/>
      <c r="AC107" s="87"/>
      <c r="AD107" s="63" t="str">
        <f t="shared" si="6"/>
        <v xml:space="preserve"> </v>
      </c>
      <c r="AE107" s="64"/>
      <c r="AF107" s="64"/>
      <c r="AG107" s="65"/>
      <c r="AO107" s="19" t="s">
        <v>89</v>
      </c>
      <c r="AT107" s="22" t="s">
        <v>89</v>
      </c>
    </row>
    <row r="108" spans="1:46" ht="14.5" x14ac:dyDescent="0.35">
      <c r="A108" s="84" t="s">
        <v>472</v>
      </c>
      <c r="B108" s="84"/>
      <c r="C108" s="84"/>
      <c r="D108" s="87"/>
      <c r="E108" s="87"/>
      <c r="F108" s="87"/>
      <c r="G108" s="87"/>
      <c r="H108" s="87"/>
      <c r="I108" s="87"/>
      <c r="J108" s="87"/>
      <c r="K108" s="87"/>
      <c r="L108" s="87"/>
      <c r="M108" s="87"/>
      <c r="N108" s="87"/>
      <c r="O108" s="87"/>
      <c r="P108" s="87"/>
      <c r="Q108" s="87"/>
      <c r="R108" s="87"/>
      <c r="S108" s="87"/>
      <c r="T108" s="87"/>
      <c r="U108" s="87"/>
      <c r="V108" s="87"/>
      <c r="W108" s="87"/>
      <c r="X108" s="87"/>
      <c r="Y108" s="87"/>
      <c r="Z108" s="87"/>
      <c r="AA108" s="87"/>
      <c r="AB108" s="87"/>
      <c r="AC108" s="87"/>
      <c r="AD108" s="63" t="str">
        <f t="shared" si="6"/>
        <v xml:space="preserve"> </v>
      </c>
      <c r="AE108" s="64"/>
      <c r="AF108" s="64"/>
      <c r="AG108" s="65"/>
      <c r="AO108" s="19" t="s">
        <v>90</v>
      </c>
      <c r="AT108" s="22" t="s">
        <v>90</v>
      </c>
    </row>
    <row r="109" spans="1:46" ht="14.5" x14ac:dyDescent="0.35">
      <c r="A109" s="84" t="s">
        <v>473</v>
      </c>
      <c r="B109" s="84"/>
      <c r="C109" s="84"/>
      <c r="D109" s="87"/>
      <c r="E109" s="87"/>
      <c r="F109" s="87"/>
      <c r="G109" s="87"/>
      <c r="H109" s="87"/>
      <c r="I109" s="87"/>
      <c r="J109" s="87"/>
      <c r="K109" s="87"/>
      <c r="L109" s="87"/>
      <c r="M109" s="87"/>
      <c r="N109" s="87"/>
      <c r="O109" s="87"/>
      <c r="P109" s="87"/>
      <c r="Q109" s="87"/>
      <c r="R109" s="87"/>
      <c r="S109" s="87"/>
      <c r="T109" s="87"/>
      <c r="U109" s="87"/>
      <c r="V109" s="87"/>
      <c r="W109" s="87"/>
      <c r="X109" s="87"/>
      <c r="Y109" s="87"/>
      <c r="Z109" s="87"/>
      <c r="AA109" s="87"/>
      <c r="AB109" s="87"/>
      <c r="AC109" s="87"/>
      <c r="AD109" s="63" t="str">
        <f t="shared" si="6"/>
        <v xml:space="preserve"> </v>
      </c>
      <c r="AE109" s="64"/>
      <c r="AF109" s="64"/>
      <c r="AG109" s="65"/>
      <c r="AO109" s="19" t="s">
        <v>91</v>
      </c>
      <c r="AT109" s="22" t="s">
        <v>91</v>
      </c>
    </row>
    <row r="110" spans="1:46" ht="14.5" x14ac:dyDescent="0.35">
      <c r="A110" s="84" t="s">
        <v>474</v>
      </c>
      <c r="B110" s="84"/>
      <c r="C110" s="84"/>
      <c r="D110" s="87"/>
      <c r="E110" s="87"/>
      <c r="F110" s="87"/>
      <c r="G110" s="87"/>
      <c r="H110" s="87"/>
      <c r="I110" s="87"/>
      <c r="J110" s="87"/>
      <c r="K110" s="87"/>
      <c r="L110" s="87"/>
      <c r="M110" s="87"/>
      <c r="N110" s="87"/>
      <c r="O110" s="87"/>
      <c r="P110" s="87"/>
      <c r="Q110" s="87"/>
      <c r="R110" s="87"/>
      <c r="S110" s="87"/>
      <c r="T110" s="87"/>
      <c r="U110" s="87"/>
      <c r="V110" s="87"/>
      <c r="W110" s="87"/>
      <c r="X110" s="87"/>
      <c r="Y110" s="87"/>
      <c r="Z110" s="87"/>
      <c r="AA110" s="87"/>
      <c r="AB110" s="87"/>
      <c r="AC110" s="87"/>
      <c r="AD110" s="63" t="str">
        <f t="shared" si="6"/>
        <v xml:space="preserve"> </v>
      </c>
      <c r="AE110" s="64"/>
      <c r="AF110" s="64"/>
      <c r="AG110" s="65"/>
      <c r="AO110" s="19" t="s">
        <v>92</v>
      </c>
      <c r="AT110" s="22" t="s">
        <v>92</v>
      </c>
    </row>
    <row r="111" spans="1:46" ht="14.5" x14ac:dyDescent="0.35">
      <c r="A111" s="84" t="s">
        <v>475</v>
      </c>
      <c r="B111" s="84"/>
      <c r="C111" s="84"/>
      <c r="D111" s="87"/>
      <c r="E111" s="87"/>
      <c r="F111" s="87"/>
      <c r="G111" s="87"/>
      <c r="H111" s="87"/>
      <c r="I111" s="87"/>
      <c r="J111" s="87"/>
      <c r="K111" s="87"/>
      <c r="L111" s="87"/>
      <c r="M111" s="87"/>
      <c r="N111" s="87"/>
      <c r="O111" s="87"/>
      <c r="P111" s="87"/>
      <c r="Q111" s="87"/>
      <c r="R111" s="87"/>
      <c r="S111" s="87"/>
      <c r="T111" s="87"/>
      <c r="U111" s="87"/>
      <c r="V111" s="87"/>
      <c r="W111" s="87"/>
      <c r="X111" s="87"/>
      <c r="Y111" s="87"/>
      <c r="Z111" s="87"/>
      <c r="AA111" s="87"/>
      <c r="AB111" s="87"/>
      <c r="AC111" s="87"/>
      <c r="AD111" s="63" t="str">
        <f t="shared" si="6"/>
        <v xml:space="preserve"> </v>
      </c>
      <c r="AE111" s="64"/>
      <c r="AF111" s="64"/>
      <c r="AG111" s="65"/>
      <c r="AO111" s="19" t="s">
        <v>93</v>
      </c>
      <c r="AT111" s="22" t="s">
        <v>93</v>
      </c>
    </row>
    <row r="112" spans="1:46" ht="14.5" x14ac:dyDescent="0.35">
      <c r="A112" s="84" t="s">
        <v>476</v>
      </c>
      <c r="B112" s="84"/>
      <c r="C112" s="84"/>
      <c r="D112" s="87"/>
      <c r="E112" s="87"/>
      <c r="F112" s="87"/>
      <c r="G112" s="87"/>
      <c r="H112" s="87"/>
      <c r="I112" s="87"/>
      <c r="J112" s="87"/>
      <c r="K112" s="87"/>
      <c r="L112" s="87"/>
      <c r="M112" s="87"/>
      <c r="N112" s="87"/>
      <c r="O112" s="87"/>
      <c r="P112" s="87"/>
      <c r="Q112" s="87"/>
      <c r="R112" s="87"/>
      <c r="S112" s="87"/>
      <c r="T112" s="87"/>
      <c r="U112" s="87"/>
      <c r="V112" s="87"/>
      <c r="W112" s="87"/>
      <c r="X112" s="87"/>
      <c r="Y112" s="87"/>
      <c r="Z112" s="87"/>
      <c r="AA112" s="87"/>
      <c r="AB112" s="87"/>
      <c r="AC112" s="87"/>
      <c r="AD112" s="63" t="str">
        <f t="shared" si="6"/>
        <v xml:space="preserve"> </v>
      </c>
      <c r="AE112" s="64"/>
      <c r="AF112" s="64"/>
      <c r="AG112" s="65"/>
      <c r="AO112" s="19" t="s">
        <v>94</v>
      </c>
      <c r="AT112" s="22" t="s">
        <v>94</v>
      </c>
    </row>
    <row r="113" spans="1:46" ht="14.5" x14ac:dyDescent="0.35">
      <c r="A113" s="84" t="s">
        <v>477</v>
      </c>
      <c r="B113" s="84"/>
      <c r="C113" s="84"/>
      <c r="D113" s="87"/>
      <c r="E113" s="87"/>
      <c r="F113" s="87"/>
      <c r="G113" s="87"/>
      <c r="H113" s="87"/>
      <c r="I113" s="87"/>
      <c r="J113" s="87"/>
      <c r="K113" s="87"/>
      <c r="L113" s="87"/>
      <c r="M113" s="87"/>
      <c r="N113" s="87"/>
      <c r="O113" s="87"/>
      <c r="P113" s="87"/>
      <c r="Q113" s="87"/>
      <c r="R113" s="87"/>
      <c r="S113" s="87"/>
      <c r="T113" s="87"/>
      <c r="U113" s="87"/>
      <c r="V113" s="87"/>
      <c r="W113" s="87"/>
      <c r="X113" s="87"/>
      <c r="Y113" s="87"/>
      <c r="Z113" s="87"/>
      <c r="AA113" s="87"/>
      <c r="AB113" s="87"/>
      <c r="AC113" s="87"/>
      <c r="AD113" s="63" t="str">
        <f t="shared" si="6"/>
        <v xml:space="preserve"> </v>
      </c>
      <c r="AE113" s="64"/>
      <c r="AF113" s="64"/>
      <c r="AG113" s="65"/>
      <c r="AO113" s="19" t="s">
        <v>95</v>
      </c>
      <c r="AT113" s="22" t="s">
        <v>95</v>
      </c>
    </row>
    <row r="114" spans="1:46" ht="14.5" x14ac:dyDescent="0.35">
      <c r="A114" s="84" t="s">
        <v>478</v>
      </c>
      <c r="B114" s="84"/>
      <c r="C114" s="84"/>
      <c r="D114" s="87"/>
      <c r="E114" s="87"/>
      <c r="F114" s="87"/>
      <c r="G114" s="87"/>
      <c r="H114" s="87"/>
      <c r="I114" s="87"/>
      <c r="J114" s="87"/>
      <c r="K114" s="87"/>
      <c r="L114" s="87"/>
      <c r="M114" s="87"/>
      <c r="N114" s="87"/>
      <c r="O114" s="87"/>
      <c r="P114" s="87"/>
      <c r="Q114" s="87"/>
      <c r="R114" s="87"/>
      <c r="S114" s="87"/>
      <c r="T114" s="87"/>
      <c r="U114" s="87"/>
      <c r="V114" s="87"/>
      <c r="W114" s="87"/>
      <c r="X114" s="87"/>
      <c r="Y114" s="87"/>
      <c r="Z114" s="87"/>
      <c r="AA114" s="87"/>
      <c r="AB114" s="87"/>
      <c r="AC114" s="87"/>
      <c r="AD114" s="63" t="str">
        <f t="shared" si="6"/>
        <v xml:space="preserve"> </v>
      </c>
      <c r="AE114" s="64"/>
      <c r="AF114" s="64"/>
      <c r="AG114" s="65"/>
      <c r="AO114" s="19" t="s">
        <v>96</v>
      </c>
      <c r="AT114" s="22" t="s">
        <v>96</v>
      </c>
    </row>
    <row r="115" spans="1:46" ht="14.5" x14ac:dyDescent="0.35">
      <c r="A115" s="84" t="s">
        <v>479</v>
      </c>
      <c r="B115" s="84"/>
      <c r="C115" s="84"/>
      <c r="D115" s="87"/>
      <c r="E115" s="87"/>
      <c r="F115" s="87"/>
      <c r="G115" s="87"/>
      <c r="H115" s="87"/>
      <c r="I115" s="87"/>
      <c r="J115" s="87"/>
      <c r="K115" s="87"/>
      <c r="L115" s="87"/>
      <c r="M115" s="87"/>
      <c r="N115" s="87"/>
      <c r="O115" s="87"/>
      <c r="P115" s="87"/>
      <c r="Q115" s="87"/>
      <c r="R115" s="87"/>
      <c r="S115" s="87"/>
      <c r="T115" s="87"/>
      <c r="U115" s="87"/>
      <c r="V115" s="87"/>
      <c r="W115" s="87"/>
      <c r="X115" s="87"/>
      <c r="Y115" s="87"/>
      <c r="Z115" s="87"/>
      <c r="AA115" s="87"/>
      <c r="AB115" s="87"/>
      <c r="AC115" s="87"/>
      <c r="AD115" s="63" t="str">
        <f t="shared" si="6"/>
        <v xml:space="preserve"> </v>
      </c>
      <c r="AE115" s="64"/>
      <c r="AF115" s="64"/>
      <c r="AG115" s="65"/>
      <c r="AO115" s="19" t="s">
        <v>97</v>
      </c>
      <c r="AT115" s="22" t="s">
        <v>97</v>
      </c>
    </row>
    <row r="116" spans="1:46" ht="14.5" x14ac:dyDescent="0.35">
      <c r="A116" s="84" t="s">
        <v>480</v>
      </c>
      <c r="B116" s="84"/>
      <c r="C116" s="84"/>
      <c r="D116" s="87"/>
      <c r="E116" s="87"/>
      <c r="F116" s="87"/>
      <c r="G116" s="87"/>
      <c r="H116" s="87"/>
      <c r="I116" s="87"/>
      <c r="J116" s="87"/>
      <c r="K116" s="87"/>
      <c r="L116" s="87"/>
      <c r="M116" s="87"/>
      <c r="N116" s="87"/>
      <c r="O116" s="87"/>
      <c r="P116" s="87"/>
      <c r="Q116" s="87"/>
      <c r="R116" s="87"/>
      <c r="S116" s="87"/>
      <c r="T116" s="87"/>
      <c r="U116" s="87"/>
      <c r="V116" s="87"/>
      <c r="W116" s="87"/>
      <c r="X116" s="87"/>
      <c r="Y116" s="87"/>
      <c r="Z116" s="87"/>
      <c r="AA116" s="87"/>
      <c r="AB116" s="87"/>
      <c r="AC116" s="87"/>
      <c r="AD116" s="63" t="str">
        <f t="shared" si="6"/>
        <v xml:space="preserve"> </v>
      </c>
      <c r="AE116" s="64"/>
      <c r="AF116" s="64"/>
      <c r="AG116" s="65"/>
      <c r="AO116" s="19" t="s">
        <v>98</v>
      </c>
      <c r="AT116" s="22" t="s">
        <v>98</v>
      </c>
    </row>
    <row r="117" spans="1:46" ht="14.5" x14ac:dyDescent="0.35">
      <c r="A117" s="84" t="s">
        <v>481</v>
      </c>
      <c r="B117" s="84"/>
      <c r="C117" s="84"/>
      <c r="D117" s="87"/>
      <c r="E117" s="87"/>
      <c r="F117" s="87"/>
      <c r="G117" s="87"/>
      <c r="H117" s="87"/>
      <c r="I117" s="87"/>
      <c r="J117" s="87"/>
      <c r="K117" s="87"/>
      <c r="L117" s="87"/>
      <c r="M117" s="87"/>
      <c r="N117" s="87"/>
      <c r="O117" s="87"/>
      <c r="P117" s="87"/>
      <c r="Q117" s="87"/>
      <c r="R117" s="87"/>
      <c r="S117" s="87"/>
      <c r="T117" s="87"/>
      <c r="U117" s="87"/>
      <c r="V117" s="87"/>
      <c r="W117" s="87"/>
      <c r="X117" s="87"/>
      <c r="Y117" s="87"/>
      <c r="Z117" s="87"/>
      <c r="AA117" s="87"/>
      <c r="AB117" s="87"/>
      <c r="AC117" s="87"/>
      <c r="AD117" s="63" t="str">
        <f t="shared" si="6"/>
        <v xml:space="preserve"> </v>
      </c>
      <c r="AE117" s="64"/>
      <c r="AF117" s="64"/>
      <c r="AG117" s="65"/>
      <c r="AO117" s="19" t="s">
        <v>99</v>
      </c>
      <c r="AT117" s="22" t="s">
        <v>99</v>
      </c>
    </row>
    <row r="118" spans="1:46" ht="14.5" x14ac:dyDescent="0.35">
      <c r="A118" s="84" t="s">
        <v>482</v>
      </c>
      <c r="B118" s="84"/>
      <c r="C118" s="84"/>
      <c r="D118" s="87"/>
      <c r="E118" s="87"/>
      <c r="F118" s="87"/>
      <c r="G118" s="87"/>
      <c r="H118" s="87"/>
      <c r="I118" s="87"/>
      <c r="J118" s="87"/>
      <c r="K118" s="87"/>
      <c r="L118" s="87"/>
      <c r="M118" s="87"/>
      <c r="N118" s="87"/>
      <c r="O118" s="87"/>
      <c r="P118" s="87"/>
      <c r="Q118" s="87"/>
      <c r="R118" s="87"/>
      <c r="S118" s="87"/>
      <c r="T118" s="87"/>
      <c r="U118" s="87"/>
      <c r="V118" s="87"/>
      <c r="W118" s="87"/>
      <c r="X118" s="87"/>
      <c r="Y118" s="87"/>
      <c r="Z118" s="87"/>
      <c r="AA118" s="87"/>
      <c r="AB118" s="87"/>
      <c r="AC118" s="87"/>
      <c r="AD118" s="63" t="str">
        <f t="shared" si="6"/>
        <v xml:space="preserve"> </v>
      </c>
      <c r="AE118" s="64"/>
      <c r="AF118" s="64"/>
      <c r="AG118" s="65"/>
      <c r="AO118" s="19" t="s">
        <v>100</v>
      </c>
      <c r="AT118" s="22" t="s">
        <v>100</v>
      </c>
    </row>
    <row r="119" spans="1:46" ht="14.5" x14ac:dyDescent="0.35">
      <c r="A119" s="84" t="s">
        <v>483</v>
      </c>
      <c r="B119" s="84"/>
      <c r="C119" s="84"/>
      <c r="D119" s="87"/>
      <c r="E119" s="87"/>
      <c r="F119" s="87"/>
      <c r="G119" s="87"/>
      <c r="H119" s="87"/>
      <c r="I119" s="87"/>
      <c r="J119" s="87"/>
      <c r="K119" s="87"/>
      <c r="L119" s="87"/>
      <c r="M119" s="87"/>
      <c r="N119" s="87"/>
      <c r="O119" s="87"/>
      <c r="P119" s="87"/>
      <c r="Q119" s="87"/>
      <c r="R119" s="87"/>
      <c r="S119" s="87"/>
      <c r="T119" s="87"/>
      <c r="U119" s="87"/>
      <c r="V119" s="87"/>
      <c r="W119" s="87"/>
      <c r="X119" s="87"/>
      <c r="Y119" s="87"/>
      <c r="Z119" s="87"/>
      <c r="AA119" s="87"/>
      <c r="AB119" s="87"/>
      <c r="AC119" s="87"/>
      <c r="AD119" s="63" t="str">
        <f t="shared" si="6"/>
        <v xml:space="preserve"> </v>
      </c>
      <c r="AE119" s="64"/>
      <c r="AF119" s="64"/>
      <c r="AG119" s="65"/>
      <c r="AO119" s="19" t="s">
        <v>101</v>
      </c>
      <c r="AT119" s="22" t="s">
        <v>101</v>
      </c>
    </row>
    <row r="120" spans="1:46" ht="14.5" x14ac:dyDescent="0.35">
      <c r="A120" s="84" t="s">
        <v>484</v>
      </c>
      <c r="B120" s="84"/>
      <c r="C120" s="84"/>
      <c r="D120" s="87"/>
      <c r="E120" s="87"/>
      <c r="F120" s="87"/>
      <c r="G120" s="87"/>
      <c r="H120" s="87"/>
      <c r="I120" s="87"/>
      <c r="J120" s="87"/>
      <c r="K120" s="87"/>
      <c r="L120" s="87"/>
      <c r="M120" s="87"/>
      <c r="N120" s="87"/>
      <c r="O120" s="87"/>
      <c r="P120" s="87"/>
      <c r="Q120" s="87"/>
      <c r="R120" s="87"/>
      <c r="S120" s="87"/>
      <c r="T120" s="87"/>
      <c r="U120" s="87"/>
      <c r="V120" s="87"/>
      <c r="W120" s="87"/>
      <c r="X120" s="87"/>
      <c r="Y120" s="87"/>
      <c r="Z120" s="87"/>
      <c r="AA120" s="87"/>
      <c r="AB120" s="87"/>
      <c r="AC120" s="87"/>
      <c r="AD120" s="63" t="str">
        <f t="shared" si="6"/>
        <v xml:space="preserve"> </v>
      </c>
      <c r="AE120" s="64"/>
      <c r="AF120" s="64"/>
      <c r="AG120" s="65"/>
      <c r="AO120" s="19" t="s">
        <v>102</v>
      </c>
      <c r="AT120" s="22" t="s">
        <v>102</v>
      </c>
    </row>
    <row r="121" spans="1:46" ht="14.5" x14ac:dyDescent="0.35">
      <c r="A121" s="84" t="s">
        <v>485</v>
      </c>
      <c r="B121" s="84"/>
      <c r="C121" s="84"/>
      <c r="D121" s="87"/>
      <c r="E121" s="87"/>
      <c r="F121" s="87"/>
      <c r="G121" s="87"/>
      <c r="H121" s="87"/>
      <c r="I121" s="87"/>
      <c r="J121" s="87"/>
      <c r="K121" s="87"/>
      <c r="L121" s="87"/>
      <c r="M121" s="87"/>
      <c r="N121" s="87"/>
      <c r="O121" s="87"/>
      <c r="P121" s="87"/>
      <c r="Q121" s="87"/>
      <c r="R121" s="87"/>
      <c r="S121" s="87"/>
      <c r="T121" s="87"/>
      <c r="U121" s="87"/>
      <c r="V121" s="87"/>
      <c r="W121" s="87"/>
      <c r="X121" s="87"/>
      <c r="Y121" s="87"/>
      <c r="Z121" s="87"/>
      <c r="AA121" s="87"/>
      <c r="AB121" s="87"/>
      <c r="AC121" s="87"/>
      <c r="AD121" s="63" t="str">
        <f t="shared" si="6"/>
        <v xml:space="preserve"> </v>
      </c>
      <c r="AE121" s="64"/>
      <c r="AF121" s="64"/>
      <c r="AG121" s="65"/>
      <c r="AO121" s="19" t="s">
        <v>103</v>
      </c>
      <c r="AT121" s="22" t="s">
        <v>103</v>
      </c>
    </row>
    <row r="122" spans="1:46" ht="14.5" x14ac:dyDescent="0.35">
      <c r="A122" s="84" t="s">
        <v>486</v>
      </c>
      <c r="B122" s="84"/>
      <c r="C122" s="84"/>
      <c r="D122" s="87"/>
      <c r="E122" s="87"/>
      <c r="F122" s="87"/>
      <c r="G122" s="87"/>
      <c r="H122" s="87"/>
      <c r="I122" s="87"/>
      <c r="J122" s="87"/>
      <c r="K122" s="87"/>
      <c r="L122" s="87"/>
      <c r="M122" s="87"/>
      <c r="N122" s="87"/>
      <c r="O122" s="87"/>
      <c r="P122" s="87"/>
      <c r="Q122" s="87"/>
      <c r="R122" s="87"/>
      <c r="S122" s="87"/>
      <c r="T122" s="87"/>
      <c r="U122" s="87"/>
      <c r="V122" s="87"/>
      <c r="W122" s="87"/>
      <c r="X122" s="87"/>
      <c r="Y122" s="87"/>
      <c r="Z122" s="87"/>
      <c r="AA122" s="87"/>
      <c r="AB122" s="87"/>
      <c r="AC122" s="87"/>
      <c r="AD122" s="63" t="str">
        <f t="shared" si="6"/>
        <v xml:space="preserve"> </v>
      </c>
      <c r="AE122" s="64"/>
      <c r="AF122" s="64"/>
      <c r="AG122" s="65"/>
      <c r="AO122" s="19" t="s">
        <v>104</v>
      </c>
      <c r="AT122" s="22" t="s">
        <v>104</v>
      </c>
    </row>
    <row r="123" spans="1:46" ht="14.5" x14ac:dyDescent="0.35">
      <c r="A123" s="84" t="s">
        <v>487</v>
      </c>
      <c r="B123" s="84"/>
      <c r="C123" s="84"/>
      <c r="D123" s="87"/>
      <c r="E123" s="87"/>
      <c r="F123" s="87"/>
      <c r="G123" s="87"/>
      <c r="H123" s="87"/>
      <c r="I123" s="87"/>
      <c r="J123" s="87"/>
      <c r="K123" s="87"/>
      <c r="L123" s="87"/>
      <c r="M123" s="87"/>
      <c r="N123" s="87"/>
      <c r="O123" s="87"/>
      <c r="P123" s="87"/>
      <c r="Q123" s="87"/>
      <c r="R123" s="87"/>
      <c r="S123" s="87"/>
      <c r="T123" s="87"/>
      <c r="U123" s="87"/>
      <c r="V123" s="87"/>
      <c r="W123" s="87"/>
      <c r="X123" s="87"/>
      <c r="Y123" s="87"/>
      <c r="Z123" s="87"/>
      <c r="AA123" s="87"/>
      <c r="AB123" s="87"/>
      <c r="AC123" s="87"/>
      <c r="AD123" s="63" t="str">
        <f t="shared" si="6"/>
        <v xml:space="preserve"> </v>
      </c>
      <c r="AE123" s="64"/>
      <c r="AF123" s="64"/>
      <c r="AG123" s="65"/>
      <c r="AO123" s="19" t="s">
        <v>105</v>
      </c>
      <c r="AT123" s="22" t="s">
        <v>105</v>
      </c>
    </row>
    <row r="124" spans="1:46" ht="14.5" x14ac:dyDescent="0.35">
      <c r="A124" s="84" t="s">
        <v>488</v>
      </c>
      <c r="B124" s="84"/>
      <c r="C124" s="84"/>
      <c r="D124" s="87"/>
      <c r="E124" s="87"/>
      <c r="F124" s="87"/>
      <c r="G124" s="87"/>
      <c r="H124" s="87"/>
      <c r="I124" s="87"/>
      <c r="J124" s="87"/>
      <c r="K124" s="87"/>
      <c r="L124" s="87"/>
      <c r="M124" s="87"/>
      <c r="N124" s="87"/>
      <c r="O124" s="87"/>
      <c r="P124" s="87"/>
      <c r="Q124" s="87"/>
      <c r="R124" s="87"/>
      <c r="S124" s="87"/>
      <c r="T124" s="87"/>
      <c r="U124" s="87"/>
      <c r="V124" s="87"/>
      <c r="W124" s="87"/>
      <c r="X124" s="87"/>
      <c r="Y124" s="87"/>
      <c r="Z124" s="87"/>
      <c r="AA124" s="87"/>
      <c r="AB124" s="87"/>
      <c r="AC124" s="87"/>
      <c r="AD124" s="63" t="str">
        <f t="shared" si="6"/>
        <v xml:space="preserve"> </v>
      </c>
      <c r="AE124" s="64"/>
      <c r="AF124" s="64"/>
      <c r="AG124" s="65"/>
      <c r="AO124" s="19" t="s">
        <v>106</v>
      </c>
      <c r="AT124" s="22" t="s">
        <v>106</v>
      </c>
    </row>
    <row r="125" spans="1:46" ht="14.5" x14ac:dyDescent="0.35">
      <c r="A125" s="84" t="s">
        <v>489</v>
      </c>
      <c r="B125" s="84"/>
      <c r="C125" s="84"/>
      <c r="D125" s="87"/>
      <c r="E125" s="87"/>
      <c r="F125" s="87"/>
      <c r="G125" s="87"/>
      <c r="H125" s="87"/>
      <c r="I125" s="87"/>
      <c r="J125" s="87"/>
      <c r="K125" s="87"/>
      <c r="L125" s="87"/>
      <c r="M125" s="87"/>
      <c r="N125" s="87"/>
      <c r="O125" s="87"/>
      <c r="P125" s="87"/>
      <c r="Q125" s="87"/>
      <c r="R125" s="87"/>
      <c r="S125" s="87"/>
      <c r="T125" s="87"/>
      <c r="U125" s="87"/>
      <c r="V125" s="87"/>
      <c r="W125" s="87"/>
      <c r="X125" s="87"/>
      <c r="Y125" s="87"/>
      <c r="Z125" s="87"/>
      <c r="AA125" s="87"/>
      <c r="AB125" s="87"/>
      <c r="AC125" s="87"/>
      <c r="AD125" s="63" t="str">
        <f t="shared" si="6"/>
        <v xml:space="preserve"> </v>
      </c>
      <c r="AE125" s="64"/>
      <c r="AF125" s="64"/>
      <c r="AG125" s="65"/>
      <c r="AO125" s="19" t="s">
        <v>107</v>
      </c>
      <c r="AT125" s="22" t="s">
        <v>107</v>
      </c>
    </row>
    <row r="126" spans="1:46" ht="14.5" x14ac:dyDescent="0.35">
      <c r="A126" s="84" t="s">
        <v>490</v>
      </c>
      <c r="B126" s="84"/>
      <c r="C126" s="84"/>
      <c r="D126" s="87"/>
      <c r="E126" s="87"/>
      <c r="F126" s="87"/>
      <c r="G126" s="87"/>
      <c r="H126" s="87"/>
      <c r="I126" s="87"/>
      <c r="J126" s="87"/>
      <c r="K126" s="87"/>
      <c r="L126" s="87"/>
      <c r="M126" s="87"/>
      <c r="N126" s="87"/>
      <c r="O126" s="87"/>
      <c r="P126" s="87"/>
      <c r="Q126" s="87"/>
      <c r="R126" s="87"/>
      <c r="S126" s="87"/>
      <c r="T126" s="87"/>
      <c r="U126" s="87"/>
      <c r="V126" s="87"/>
      <c r="W126" s="87"/>
      <c r="X126" s="87"/>
      <c r="Y126" s="87"/>
      <c r="Z126" s="87"/>
      <c r="AA126" s="87"/>
      <c r="AB126" s="87"/>
      <c r="AC126" s="87"/>
      <c r="AD126" s="63" t="str">
        <f t="shared" si="6"/>
        <v xml:space="preserve"> </v>
      </c>
      <c r="AE126" s="64"/>
      <c r="AF126" s="64"/>
      <c r="AG126" s="65"/>
      <c r="AO126" s="19" t="s">
        <v>108</v>
      </c>
      <c r="AT126" s="22" t="s">
        <v>108</v>
      </c>
    </row>
    <row r="127" spans="1:46" ht="14.5" x14ac:dyDescent="0.35">
      <c r="A127" s="84" t="s">
        <v>491</v>
      </c>
      <c r="B127" s="84"/>
      <c r="C127" s="84"/>
      <c r="D127" s="87"/>
      <c r="E127" s="87"/>
      <c r="F127" s="87"/>
      <c r="G127" s="87"/>
      <c r="H127" s="87"/>
      <c r="I127" s="87"/>
      <c r="J127" s="87"/>
      <c r="K127" s="87"/>
      <c r="L127" s="87"/>
      <c r="M127" s="87"/>
      <c r="N127" s="87"/>
      <c r="O127" s="87"/>
      <c r="P127" s="87"/>
      <c r="Q127" s="87"/>
      <c r="R127" s="87"/>
      <c r="S127" s="87"/>
      <c r="T127" s="87"/>
      <c r="U127" s="87"/>
      <c r="V127" s="87"/>
      <c r="W127" s="87"/>
      <c r="X127" s="87"/>
      <c r="Y127" s="87"/>
      <c r="Z127" s="87"/>
      <c r="AA127" s="87"/>
      <c r="AB127" s="87"/>
      <c r="AC127" s="87"/>
      <c r="AD127" s="63" t="str">
        <f t="shared" si="6"/>
        <v xml:space="preserve"> </v>
      </c>
      <c r="AE127" s="64"/>
      <c r="AF127" s="64"/>
      <c r="AG127" s="65"/>
      <c r="AO127" s="19" t="s">
        <v>109</v>
      </c>
      <c r="AT127" s="22" t="s">
        <v>109</v>
      </c>
    </row>
    <row r="128" spans="1:46" ht="14.5" x14ac:dyDescent="0.35">
      <c r="A128" s="84" t="s">
        <v>492</v>
      </c>
      <c r="B128" s="84"/>
      <c r="C128" s="84"/>
      <c r="D128" s="87"/>
      <c r="E128" s="87"/>
      <c r="F128" s="87"/>
      <c r="G128" s="87"/>
      <c r="H128" s="87"/>
      <c r="I128" s="87"/>
      <c r="J128" s="87"/>
      <c r="K128" s="87"/>
      <c r="L128" s="87"/>
      <c r="M128" s="87"/>
      <c r="N128" s="87"/>
      <c r="O128" s="87"/>
      <c r="P128" s="87"/>
      <c r="Q128" s="87"/>
      <c r="R128" s="87"/>
      <c r="S128" s="87"/>
      <c r="T128" s="87"/>
      <c r="U128" s="87"/>
      <c r="V128" s="87"/>
      <c r="W128" s="87"/>
      <c r="X128" s="87"/>
      <c r="Y128" s="87"/>
      <c r="Z128" s="87"/>
      <c r="AA128" s="87"/>
      <c r="AB128" s="87"/>
      <c r="AC128" s="87"/>
      <c r="AD128" s="63" t="str">
        <f t="shared" si="6"/>
        <v xml:space="preserve"> </v>
      </c>
      <c r="AE128" s="64"/>
      <c r="AF128" s="64"/>
      <c r="AG128" s="65"/>
      <c r="AO128" s="19" t="s">
        <v>110</v>
      </c>
      <c r="AT128" s="22" t="s">
        <v>110</v>
      </c>
    </row>
    <row r="129" spans="1:46" ht="14.5" x14ac:dyDescent="0.35">
      <c r="A129" s="84" t="s">
        <v>493</v>
      </c>
      <c r="B129" s="84"/>
      <c r="C129" s="84"/>
      <c r="D129" s="87"/>
      <c r="E129" s="87"/>
      <c r="F129" s="87"/>
      <c r="G129" s="87"/>
      <c r="H129" s="87"/>
      <c r="I129" s="87"/>
      <c r="J129" s="87"/>
      <c r="K129" s="87"/>
      <c r="L129" s="87"/>
      <c r="M129" s="87"/>
      <c r="N129" s="87"/>
      <c r="O129" s="87"/>
      <c r="P129" s="87"/>
      <c r="Q129" s="87"/>
      <c r="R129" s="87"/>
      <c r="S129" s="87"/>
      <c r="T129" s="87"/>
      <c r="U129" s="87"/>
      <c r="V129" s="87"/>
      <c r="W129" s="87"/>
      <c r="X129" s="87"/>
      <c r="Y129" s="87"/>
      <c r="Z129" s="87"/>
      <c r="AA129" s="87"/>
      <c r="AB129" s="87"/>
      <c r="AC129" s="87"/>
      <c r="AD129" s="63" t="str">
        <f t="shared" si="6"/>
        <v xml:space="preserve"> </v>
      </c>
      <c r="AE129" s="64"/>
      <c r="AF129" s="64"/>
      <c r="AG129" s="65"/>
      <c r="AO129" s="19" t="s">
        <v>111</v>
      </c>
      <c r="AT129" s="22" t="s">
        <v>111</v>
      </c>
    </row>
    <row r="130" spans="1:46" ht="14.5" x14ac:dyDescent="0.35">
      <c r="A130" s="84" t="s">
        <v>494</v>
      </c>
      <c r="B130" s="84"/>
      <c r="C130" s="84"/>
      <c r="D130" s="87"/>
      <c r="E130" s="87"/>
      <c r="F130" s="87"/>
      <c r="G130" s="87"/>
      <c r="H130" s="87"/>
      <c r="I130" s="87"/>
      <c r="J130" s="87"/>
      <c r="K130" s="87"/>
      <c r="L130" s="87"/>
      <c r="M130" s="87"/>
      <c r="N130" s="87"/>
      <c r="O130" s="87"/>
      <c r="P130" s="87"/>
      <c r="Q130" s="87"/>
      <c r="R130" s="87"/>
      <c r="S130" s="87"/>
      <c r="T130" s="87"/>
      <c r="U130" s="87"/>
      <c r="V130" s="87"/>
      <c r="W130" s="87"/>
      <c r="X130" s="87"/>
      <c r="Y130" s="87"/>
      <c r="Z130" s="87"/>
      <c r="AA130" s="87"/>
      <c r="AB130" s="87"/>
      <c r="AC130" s="87"/>
      <c r="AD130" s="63" t="str">
        <f t="shared" si="6"/>
        <v xml:space="preserve"> </v>
      </c>
      <c r="AE130" s="64"/>
      <c r="AF130" s="64"/>
      <c r="AG130" s="65"/>
      <c r="AO130" s="19" t="s">
        <v>112</v>
      </c>
      <c r="AT130" s="22" t="s">
        <v>112</v>
      </c>
    </row>
    <row r="131" spans="1:46" ht="14.5" x14ac:dyDescent="0.35">
      <c r="A131" s="84" t="s">
        <v>495</v>
      </c>
      <c r="B131" s="84"/>
      <c r="C131" s="84"/>
      <c r="D131" s="87"/>
      <c r="E131" s="87"/>
      <c r="F131" s="87"/>
      <c r="G131" s="87"/>
      <c r="H131" s="87"/>
      <c r="I131" s="87"/>
      <c r="J131" s="87"/>
      <c r="K131" s="87"/>
      <c r="L131" s="87"/>
      <c r="M131" s="87"/>
      <c r="N131" s="87"/>
      <c r="O131" s="87"/>
      <c r="P131" s="87"/>
      <c r="Q131" s="87"/>
      <c r="R131" s="87"/>
      <c r="S131" s="87"/>
      <c r="T131" s="87"/>
      <c r="U131" s="87"/>
      <c r="V131" s="87"/>
      <c r="W131" s="87"/>
      <c r="X131" s="87"/>
      <c r="Y131" s="87"/>
      <c r="Z131" s="87"/>
      <c r="AA131" s="87"/>
      <c r="AB131" s="87"/>
      <c r="AC131" s="87"/>
      <c r="AD131" s="63" t="str">
        <f t="shared" si="6"/>
        <v xml:space="preserve"> </v>
      </c>
      <c r="AE131" s="64"/>
      <c r="AF131" s="64"/>
      <c r="AG131" s="65"/>
      <c r="AO131" s="19" t="s">
        <v>113</v>
      </c>
      <c r="AT131" s="22" t="s">
        <v>113</v>
      </c>
    </row>
    <row r="132" spans="1:46" ht="14.5" x14ac:dyDescent="0.35">
      <c r="A132" s="84" t="s">
        <v>496</v>
      </c>
      <c r="B132" s="84"/>
      <c r="C132" s="84"/>
      <c r="D132" s="87"/>
      <c r="E132" s="87"/>
      <c r="F132" s="87"/>
      <c r="G132" s="87"/>
      <c r="H132" s="87"/>
      <c r="I132" s="87"/>
      <c r="J132" s="87"/>
      <c r="K132" s="87"/>
      <c r="L132" s="87"/>
      <c r="M132" s="87"/>
      <c r="N132" s="87"/>
      <c r="O132" s="87"/>
      <c r="P132" s="87"/>
      <c r="Q132" s="87"/>
      <c r="R132" s="87"/>
      <c r="S132" s="87"/>
      <c r="T132" s="87"/>
      <c r="U132" s="87"/>
      <c r="V132" s="87"/>
      <c r="W132" s="87"/>
      <c r="X132" s="87"/>
      <c r="Y132" s="87"/>
      <c r="Z132" s="87"/>
      <c r="AA132" s="87"/>
      <c r="AB132" s="87"/>
      <c r="AC132" s="87"/>
      <c r="AD132" s="63" t="str">
        <f t="shared" si="6"/>
        <v xml:space="preserve"> </v>
      </c>
      <c r="AE132" s="64"/>
      <c r="AF132" s="64"/>
      <c r="AG132" s="65"/>
      <c r="AO132" s="19" t="s">
        <v>114</v>
      </c>
      <c r="AT132" s="22" t="s">
        <v>114</v>
      </c>
    </row>
    <row r="133" spans="1:46" ht="14.5" x14ac:dyDescent="0.35">
      <c r="A133" s="84" t="s">
        <v>497</v>
      </c>
      <c r="B133" s="84"/>
      <c r="C133" s="84"/>
      <c r="D133" s="87"/>
      <c r="E133" s="87"/>
      <c r="F133" s="87"/>
      <c r="G133" s="87"/>
      <c r="H133" s="87"/>
      <c r="I133" s="87"/>
      <c r="J133" s="87"/>
      <c r="K133" s="87"/>
      <c r="L133" s="87"/>
      <c r="M133" s="87"/>
      <c r="N133" s="87"/>
      <c r="O133" s="87"/>
      <c r="P133" s="87"/>
      <c r="Q133" s="87"/>
      <c r="R133" s="87"/>
      <c r="S133" s="87"/>
      <c r="T133" s="87"/>
      <c r="U133" s="87"/>
      <c r="V133" s="87"/>
      <c r="W133" s="87"/>
      <c r="X133" s="87"/>
      <c r="Y133" s="87"/>
      <c r="Z133" s="87"/>
      <c r="AA133" s="87"/>
      <c r="AB133" s="87"/>
      <c r="AC133" s="87"/>
      <c r="AD133" s="63" t="str">
        <f t="shared" si="6"/>
        <v xml:space="preserve"> </v>
      </c>
      <c r="AE133" s="64"/>
      <c r="AF133" s="64"/>
      <c r="AG133" s="65"/>
      <c r="AO133" s="19" t="s">
        <v>115</v>
      </c>
      <c r="AT133" s="22" t="s">
        <v>115</v>
      </c>
    </row>
    <row r="134" spans="1:46" ht="14.5" x14ac:dyDescent="0.35">
      <c r="A134" s="84" t="s">
        <v>498</v>
      </c>
      <c r="B134" s="84"/>
      <c r="C134" s="84"/>
      <c r="D134" s="87"/>
      <c r="E134" s="87"/>
      <c r="F134" s="87"/>
      <c r="G134" s="87"/>
      <c r="H134" s="87"/>
      <c r="I134" s="87"/>
      <c r="J134" s="87"/>
      <c r="K134" s="87"/>
      <c r="L134" s="87"/>
      <c r="M134" s="87"/>
      <c r="N134" s="87"/>
      <c r="O134" s="87"/>
      <c r="P134" s="87"/>
      <c r="Q134" s="87"/>
      <c r="R134" s="87"/>
      <c r="S134" s="87"/>
      <c r="T134" s="87"/>
      <c r="U134" s="87"/>
      <c r="V134" s="87"/>
      <c r="W134" s="87"/>
      <c r="X134" s="87"/>
      <c r="Y134" s="87"/>
      <c r="Z134" s="87"/>
      <c r="AA134" s="87"/>
      <c r="AB134" s="87"/>
      <c r="AC134" s="87"/>
      <c r="AD134" s="63" t="str">
        <f t="shared" si="6"/>
        <v xml:space="preserve"> </v>
      </c>
      <c r="AE134" s="64"/>
      <c r="AF134" s="64"/>
      <c r="AG134" s="65"/>
      <c r="AO134" s="19" t="s">
        <v>116</v>
      </c>
      <c r="AT134" s="22" t="s">
        <v>116</v>
      </c>
    </row>
    <row r="135" spans="1:46" ht="14.5" x14ac:dyDescent="0.35">
      <c r="A135" s="84" t="s">
        <v>499</v>
      </c>
      <c r="B135" s="84"/>
      <c r="C135" s="84"/>
      <c r="D135" s="87"/>
      <c r="E135" s="87"/>
      <c r="F135" s="87"/>
      <c r="G135" s="87"/>
      <c r="H135" s="87"/>
      <c r="I135" s="87"/>
      <c r="J135" s="87"/>
      <c r="K135" s="87"/>
      <c r="L135" s="87"/>
      <c r="M135" s="87"/>
      <c r="N135" s="87"/>
      <c r="O135" s="87"/>
      <c r="P135" s="87"/>
      <c r="Q135" s="87"/>
      <c r="R135" s="87"/>
      <c r="S135" s="87"/>
      <c r="T135" s="87"/>
      <c r="U135" s="87"/>
      <c r="V135" s="87"/>
      <c r="W135" s="87"/>
      <c r="X135" s="87"/>
      <c r="Y135" s="87"/>
      <c r="Z135" s="87"/>
      <c r="AA135" s="87"/>
      <c r="AB135" s="87"/>
      <c r="AC135" s="87"/>
      <c r="AD135" s="63" t="str">
        <f t="shared" si="6"/>
        <v xml:space="preserve"> </v>
      </c>
      <c r="AE135" s="64"/>
      <c r="AF135" s="64"/>
      <c r="AG135" s="65"/>
      <c r="AO135" s="19" t="s">
        <v>117</v>
      </c>
      <c r="AT135" s="22" t="s">
        <v>117</v>
      </c>
    </row>
    <row r="136" spans="1:46" ht="14.5" x14ac:dyDescent="0.35">
      <c r="A136" s="84" t="s">
        <v>500</v>
      </c>
      <c r="B136" s="84"/>
      <c r="C136" s="84"/>
      <c r="D136" s="87"/>
      <c r="E136" s="87"/>
      <c r="F136" s="87"/>
      <c r="G136" s="87"/>
      <c r="H136" s="87"/>
      <c r="I136" s="87"/>
      <c r="J136" s="87"/>
      <c r="K136" s="87"/>
      <c r="L136" s="87"/>
      <c r="M136" s="87"/>
      <c r="N136" s="87"/>
      <c r="O136" s="87"/>
      <c r="P136" s="87"/>
      <c r="Q136" s="87"/>
      <c r="R136" s="87"/>
      <c r="S136" s="87"/>
      <c r="T136" s="87"/>
      <c r="U136" s="87"/>
      <c r="V136" s="87"/>
      <c r="W136" s="87"/>
      <c r="X136" s="87"/>
      <c r="Y136" s="87"/>
      <c r="Z136" s="87"/>
      <c r="AA136" s="87"/>
      <c r="AB136" s="87"/>
      <c r="AC136" s="87"/>
      <c r="AD136" s="63" t="str">
        <f t="shared" si="6"/>
        <v xml:space="preserve"> </v>
      </c>
      <c r="AE136" s="64"/>
      <c r="AF136" s="64"/>
      <c r="AG136" s="65"/>
      <c r="AO136" s="19" t="s">
        <v>118</v>
      </c>
      <c r="AT136" s="22" t="s">
        <v>118</v>
      </c>
    </row>
    <row r="137" spans="1:46" ht="14.5" x14ac:dyDescent="0.35">
      <c r="A137" s="84" t="s">
        <v>501</v>
      </c>
      <c r="B137" s="84"/>
      <c r="C137" s="84"/>
      <c r="D137" s="87"/>
      <c r="E137" s="87"/>
      <c r="F137" s="87"/>
      <c r="G137" s="87"/>
      <c r="H137" s="87"/>
      <c r="I137" s="87"/>
      <c r="J137" s="87"/>
      <c r="K137" s="87"/>
      <c r="L137" s="87"/>
      <c r="M137" s="87"/>
      <c r="N137" s="87"/>
      <c r="O137" s="87"/>
      <c r="P137" s="87"/>
      <c r="Q137" s="87"/>
      <c r="R137" s="87"/>
      <c r="S137" s="87"/>
      <c r="T137" s="87"/>
      <c r="U137" s="87"/>
      <c r="V137" s="87"/>
      <c r="W137" s="87"/>
      <c r="X137" s="87"/>
      <c r="Y137" s="87"/>
      <c r="Z137" s="87"/>
      <c r="AA137" s="87"/>
      <c r="AB137" s="87"/>
      <c r="AC137" s="87"/>
      <c r="AD137" s="63" t="str">
        <f t="shared" si="6"/>
        <v xml:space="preserve"> </v>
      </c>
      <c r="AE137" s="64"/>
      <c r="AF137" s="64"/>
      <c r="AG137" s="65"/>
      <c r="AO137" s="19" t="s">
        <v>119</v>
      </c>
      <c r="AT137" s="22" t="s">
        <v>119</v>
      </c>
    </row>
    <row r="138" spans="1:46" ht="14.5" x14ac:dyDescent="0.35">
      <c r="A138" s="84" t="s">
        <v>502</v>
      </c>
      <c r="B138" s="84"/>
      <c r="C138" s="84"/>
      <c r="D138" s="87"/>
      <c r="E138" s="87"/>
      <c r="F138" s="87"/>
      <c r="G138" s="87"/>
      <c r="H138" s="87"/>
      <c r="I138" s="87"/>
      <c r="J138" s="87"/>
      <c r="K138" s="87"/>
      <c r="L138" s="87"/>
      <c r="M138" s="87"/>
      <c r="N138" s="87"/>
      <c r="O138" s="87"/>
      <c r="P138" s="87"/>
      <c r="Q138" s="87"/>
      <c r="R138" s="87"/>
      <c r="S138" s="87"/>
      <c r="T138" s="87"/>
      <c r="U138" s="87"/>
      <c r="V138" s="87"/>
      <c r="W138" s="87"/>
      <c r="X138" s="87"/>
      <c r="Y138" s="87"/>
      <c r="Z138" s="87"/>
      <c r="AA138" s="87"/>
      <c r="AB138" s="87"/>
      <c r="AC138" s="87"/>
      <c r="AD138" s="63" t="str">
        <f t="shared" si="6"/>
        <v xml:space="preserve"> </v>
      </c>
      <c r="AE138" s="64"/>
      <c r="AF138" s="64"/>
      <c r="AG138" s="65"/>
      <c r="AO138" s="19" t="s">
        <v>120</v>
      </c>
      <c r="AT138" s="22" t="s">
        <v>120</v>
      </c>
    </row>
    <row r="139" spans="1:46" ht="14.5" x14ac:dyDescent="0.35">
      <c r="A139" s="84" t="s">
        <v>503</v>
      </c>
      <c r="B139" s="84"/>
      <c r="C139" s="84"/>
      <c r="D139" s="87"/>
      <c r="E139" s="87"/>
      <c r="F139" s="87"/>
      <c r="G139" s="87"/>
      <c r="H139" s="87"/>
      <c r="I139" s="87"/>
      <c r="J139" s="87"/>
      <c r="K139" s="87"/>
      <c r="L139" s="87"/>
      <c r="M139" s="87"/>
      <c r="N139" s="87"/>
      <c r="O139" s="87"/>
      <c r="P139" s="87"/>
      <c r="Q139" s="87"/>
      <c r="R139" s="87"/>
      <c r="S139" s="87"/>
      <c r="T139" s="87"/>
      <c r="U139" s="87"/>
      <c r="V139" s="87"/>
      <c r="W139" s="87"/>
      <c r="X139" s="87"/>
      <c r="Y139" s="87"/>
      <c r="Z139" s="87"/>
      <c r="AA139" s="87"/>
      <c r="AB139" s="87"/>
      <c r="AC139" s="87"/>
      <c r="AD139" s="63" t="str">
        <f t="shared" si="6"/>
        <v xml:space="preserve"> </v>
      </c>
      <c r="AE139" s="64"/>
      <c r="AF139" s="64"/>
      <c r="AG139" s="65"/>
      <c r="AO139" s="19" t="s">
        <v>121</v>
      </c>
      <c r="AT139" s="22" t="s">
        <v>121</v>
      </c>
    </row>
    <row r="140" spans="1:46" ht="14.5" x14ac:dyDescent="0.35">
      <c r="A140" s="84" t="s">
        <v>504</v>
      </c>
      <c r="B140" s="84"/>
      <c r="C140" s="84"/>
      <c r="D140" s="87"/>
      <c r="E140" s="87"/>
      <c r="F140" s="87"/>
      <c r="G140" s="87"/>
      <c r="H140" s="87"/>
      <c r="I140" s="87"/>
      <c r="J140" s="87"/>
      <c r="K140" s="87"/>
      <c r="L140" s="87"/>
      <c r="M140" s="87"/>
      <c r="N140" s="87"/>
      <c r="O140" s="87"/>
      <c r="P140" s="87"/>
      <c r="Q140" s="87"/>
      <c r="R140" s="87"/>
      <c r="S140" s="87"/>
      <c r="T140" s="87"/>
      <c r="U140" s="87"/>
      <c r="V140" s="87"/>
      <c r="W140" s="87"/>
      <c r="X140" s="87"/>
      <c r="Y140" s="87"/>
      <c r="Z140" s="87"/>
      <c r="AA140" s="87"/>
      <c r="AB140" s="87"/>
      <c r="AC140" s="87"/>
      <c r="AD140" s="63" t="str">
        <f t="shared" si="6"/>
        <v xml:space="preserve"> </v>
      </c>
      <c r="AE140" s="64"/>
      <c r="AF140" s="64"/>
      <c r="AG140" s="65"/>
      <c r="AO140" s="19" t="s">
        <v>122</v>
      </c>
      <c r="AT140" s="22" t="s">
        <v>122</v>
      </c>
    </row>
    <row r="141" spans="1:46" ht="14.5" x14ac:dyDescent="0.35">
      <c r="A141" s="84" t="s">
        <v>505</v>
      </c>
      <c r="B141" s="84"/>
      <c r="C141" s="84"/>
      <c r="D141" s="87"/>
      <c r="E141" s="87"/>
      <c r="F141" s="87"/>
      <c r="G141" s="87"/>
      <c r="H141" s="87"/>
      <c r="I141" s="87"/>
      <c r="J141" s="87"/>
      <c r="K141" s="87"/>
      <c r="L141" s="87"/>
      <c r="M141" s="87"/>
      <c r="N141" s="87"/>
      <c r="O141" s="87"/>
      <c r="P141" s="87"/>
      <c r="Q141" s="87"/>
      <c r="R141" s="87"/>
      <c r="S141" s="87"/>
      <c r="T141" s="87"/>
      <c r="U141" s="87"/>
      <c r="V141" s="87"/>
      <c r="W141" s="87"/>
      <c r="X141" s="87"/>
      <c r="Y141" s="87"/>
      <c r="Z141" s="87"/>
      <c r="AA141" s="87"/>
      <c r="AB141" s="87"/>
      <c r="AC141" s="87"/>
      <c r="AD141" s="63" t="str">
        <f t="shared" si="6"/>
        <v xml:space="preserve"> </v>
      </c>
      <c r="AE141" s="64"/>
      <c r="AF141" s="64"/>
      <c r="AG141" s="65"/>
      <c r="AO141" s="19" t="s">
        <v>123</v>
      </c>
      <c r="AT141" s="22" t="s">
        <v>123</v>
      </c>
    </row>
    <row r="142" spans="1:46" ht="14.5" x14ac:dyDescent="0.35">
      <c r="A142" s="84" t="s">
        <v>506</v>
      </c>
      <c r="B142" s="84"/>
      <c r="C142" s="84"/>
      <c r="D142" s="87"/>
      <c r="E142" s="87"/>
      <c r="F142" s="87"/>
      <c r="G142" s="87"/>
      <c r="H142" s="87"/>
      <c r="I142" s="87"/>
      <c r="J142" s="87"/>
      <c r="K142" s="87"/>
      <c r="L142" s="87"/>
      <c r="M142" s="87"/>
      <c r="N142" s="87"/>
      <c r="O142" s="87"/>
      <c r="P142" s="87"/>
      <c r="Q142" s="87"/>
      <c r="R142" s="87"/>
      <c r="S142" s="87"/>
      <c r="T142" s="87"/>
      <c r="U142" s="87"/>
      <c r="V142" s="87"/>
      <c r="W142" s="87"/>
      <c r="X142" s="87"/>
      <c r="Y142" s="87"/>
      <c r="Z142" s="87"/>
      <c r="AA142" s="87"/>
      <c r="AB142" s="87"/>
      <c r="AC142" s="87"/>
      <c r="AD142" s="63" t="str">
        <f t="shared" si="6"/>
        <v xml:space="preserve"> </v>
      </c>
      <c r="AE142" s="64"/>
      <c r="AF142" s="64"/>
      <c r="AG142" s="65"/>
      <c r="AO142" s="19" t="s">
        <v>124</v>
      </c>
      <c r="AT142" s="22" t="s">
        <v>124</v>
      </c>
    </row>
    <row r="143" spans="1:46" ht="14.5" x14ac:dyDescent="0.35">
      <c r="A143" s="84" t="s">
        <v>507</v>
      </c>
      <c r="B143" s="84"/>
      <c r="C143" s="84"/>
      <c r="D143" s="87"/>
      <c r="E143" s="87"/>
      <c r="F143" s="87"/>
      <c r="G143" s="87"/>
      <c r="H143" s="87"/>
      <c r="I143" s="87"/>
      <c r="J143" s="87"/>
      <c r="K143" s="87"/>
      <c r="L143" s="87"/>
      <c r="M143" s="87"/>
      <c r="N143" s="87"/>
      <c r="O143" s="87"/>
      <c r="P143" s="87"/>
      <c r="Q143" s="87"/>
      <c r="R143" s="87"/>
      <c r="S143" s="87"/>
      <c r="T143" s="87"/>
      <c r="U143" s="87"/>
      <c r="V143" s="87"/>
      <c r="W143" s="87"/>
      <c r="X143" s="87"/>
      <c r="Y143" s="87"/>
      <c r="Z143" s="87"/>
      <c r="AA143" s="87"/>
      <c r="AB143" s="87"/>
      <c r="AC143" s="87"/>
      <c r="AD143" s="63" t="str">
        <f t="shared" si="6"/>
        <v xml:space="preserve"> </v>
      </c>
      <c r="AE143" s="64"/>
      <c r="AF143" s="64"/>
      <c r="AG143" s="65"/>
      <c r="AO143" s="19" t="s">
        <v>125</v>
      </c>
      <c r="AT143" s="22" t="s">
        <v>125</v>
      </c>
    </row>
    <row r="144" spans="1:46" ht="14.5" x14ac:dyDescent="0.35">
      <c r="A144" s="84" t="s">
        <v>508</v>
      </c>
      <c r="B144" s="84"/>
      <c r="C144" s="84"/>
      <c r="D144" s="87"/>
      <c r="E144" s="87"/>
      <c r="F144" s="87"/>
      <c r="G144" s="87"/>
      <c r="H144" s="87"/>
      <c r="I144" s="87"/>
      <c r="J144" s="87"/>
      <c r="K144" s="87"/>
      <c r="L144" s="87"/>
      <c r="M144" s="87"/>
      <c r="N144" s="87"/>
      <c r="O144" s="87"/>
      <c r="P144" s="87"/>
      <c r="Q144" s="87"/>
      <c r="R144" s="87"/>
      <c r="S144" s="87"/>
      <c r="T144" s="87"/>
      <c r="U144" s="87"/>
      <c r="V144" s="87"/>
      <c r="W144" s="87"/>
      <c r="X144" s="87"/>
      <c r="Y144" s="87"/>
      <c r="Z144" s="87"/>
      <c r="AA144" s="87"/>
      <c r="AB144" s="87"/>
      <c r="AC144" s="87"/>
      <c r="AD144" s="63" t="str">
        <f t="shared" si="6"/>
        <v xml:space="preserve"> </v>
      </c>
      <c r="AE144" s="64"/>
      <c r="AF144" s="64"/>
      <c r="AG144" s="65"/>
      <c r="AO144" s="19" t="s">
        <v>126</v>
      </c>
      <c r="AT144" s="22" t="s">
        <v>126</v>
      </c>
    </row>
    <row r="145" spans="1:46" ht="14.5" x14ac:dyDescent="0.35">
      <c r="A145" s="84" t="s">
        <v>509</v>
      </c>
      <c r="B145" s="84"/>
      <c r="C145" s="84"/>
      <c r="D145" s="87"/>
      <c r="E145" s="87"/>
      <c r="F145" s="87"/>
      <c r="G145" s="87"/>
      <c r="H145" s="87"/>
      <c r="I145" s="87"/>
      <c r="J145" s="87"/>
      <c r="K145" s="87"/>
      <c r="L145" s="87"/>
      <c r="M145" s="87"/>
      <c r="N145" s="87"/>
      <c r="O145" s="87"/>
      <c r="P145" s="87"/>
      <c r="Q145" s="87"/>
      <c r="R145" s="87"/>
      <c r="S145" s="87"/>
      <c r="T145" s="87"/>
      <c r="U145" s="87"/>
      <c r="V145" s="87"/>
      <c r="W145" s="87"/>
      <c r="X145" s="87"/>
      <c r="Y145" s="87"/>
      <c r="Z145" s="87"/>
      <c r="AA145" s="87"/>
      <c r="AB145" s="87"/>
      <c r="AC145" s="87"/>
      <c r="AD145" s="63" t="str">
        <f t="shared" si="6"/>
        <v xml:space="preserve"> </v>
      </c>
      <c r="AE145" s="64"/>
      <c r="AF145" s="64"/>
      <c r="AG145" s="65"/>
      <c r="AO145" s="19" t="s">
        <v>127</v>
      </c>
      <c r="AT145" s="22" t="s">
        <v>127</v>
      </c>
    </row>
    <row r="146" spans="1:46" ht="14.5" x14ac:dyDescent="0.35">
      <c r="A146" s="84" t="s">
        <v>510</v>
      </c>
      <c r="B146" s="84"/>
      <c r="C146" s="84"/>
      <c r="D146" s="87"/>
      <c r="E146" s="87"/>
      <c r="F146" s="87"/>
      <c r="G146" s="87"/>
      <c r="H146" s="87"/>
      <c r="I146" s="87"/>
      <c r="J146" s="87"/>
      <c r="K146" s="87"/>
      <c r="L146" s="87"/>
      <c r="M146" s="87"/>
      <c r="N146" s="87"/>
      <c r="O146" s="87"/>
      <c r="P146" s="87"/>
      <c r="Q146" s="87"/>
      <c r="R146" s="87"/>
      <c r="S146" s="87"/>
      <c r="T146" s="87"/>
      <c r="U146" s="87"/>
      <c r="V146" s="87"/>
      <c r="W146" s="87"/>
      <c r="X146" s="87"/>
      <c r="Y146" s="87"/>
      <c r="Z146" s="87"/>
      <c r="AA146" s="87"/>
      <c r="AB146" s="87"/>
      <c r="AC146" s="87"/>
      <c r="AD146" s="63" t="str">
        <f t="shared" si="6"/>
        <v xml:space="preserve"> </v>
      </c>
      <c r="AE146" s="64"/>
      <c r="AF146" s="64"/>
      <c r="AG146" s="65"/>
      <c r="AO146" s="19" t="s">
        <v>128</v>
      </c>
      <c r="AT146" s="22" t="s">
        <v>128</v>
      </c>
    </row>
    <row r="147" spans="1:46" ht="14.5" x14ac:dyDescent="0.35">
      <c r="A147" s="84" t="s">
        <v>511</v>
      </c>
      <c r="B147" s="84"/>
      <c r="C147" s="84"/>
      <c r="D147" s="87"/>
      <c r="E147" s="87"/>
      <c r="F147" s="87"/>
      <c r="G147" s="87"/>
      <c r="H147" s="87"/>
      <c r="I147" s="87"/>
      <c r="J147" s="87"/>
      <c r="K147" s="87"/>
      <c r="L147" s="87"/>
      <c r="M147" s="87"/>
      <c r="N147" s="87"/>
      <c r="O147" s="87"/>
      <c r="P147" s="87"/>
      <c r="Q147" s="87"/>
      <c r="R147" s="87"/>
      <c r="S147" s="87"/>
      <c r="T147" s="87"/>
      <c r="U147" s="87"/>
      <c r="V147" s="87"/>
      <c r="W147" s="87"/>
      <c r="X147" s="87"/>
      <c r="Y147" s="87"/>
      <c r="Z147" s="87"/>
      <c r="AA147" s="87"/>
      <c r="AB147" s="87"/>
      <c r="AC147" s="87"/>
      <c r="AD147" s="63" t="str">
        <f t="shared" si="6"/>
        <v xml:space="preserve"> </v>
      </c>
      <c r="AE147" s="64"/>
      <c r="AF147" s="64"/>
      <c r="AG147" s="65"/>
      <c r="AO147" s="19" t="s">
        <v>129</v>
      </c>
      <c r="AT147" s="22" t="s">
        <v>129</v>
      </c>
    </row>
    <row r="148" spans="1:46" ht="14.5" x14ac:dyDescent="0.35">
      <c r="A148" s="84" t="s">
        <v>512</v>
      </c>
      <c r="B148" s="84"/>
      <c r="C148" s="84"/>
      <c r="D148" s="87"/>
      <c r="E148" s="87"/>
      <c r="F148" s="87"/>
      <c r="G148" s="87"/>
      <c r="H148" s="87"/>
      <c r="I148" s="87"/>
      <c r="J148" s="87"/>
      <c r="K148" s="87"/>
      <c r="L148" s="87"/>
      <c r="M148" s="87"/>
      <c r="N148" s="87"/>
      <c r="O148" s="87"/>
      <c r="P148" s="87"/>
      <c r="Q148" s="87"/>
      <c r="R148" s="87"/>
      <c r="S148" s="87"/>
      <c r="T148" s="87"/>
      <c r="U148" s="87"/>
      <c r="V148" s="87"/>
      <c r="W148" s="87"/>
      <c r="X148" s="87"/>
      <c r="Y148" s="87"/>
      <c r="Z148" s="87"/>
      <c r="AA148" s="87"/>
      <c r="AB148" s="87"/>
      <c r="AC148" s="87"/>
      <c r="AD148" s="63" t="str">
        <f t="shared" si="6"/>
        <v xml:space="preserve"> </v>
      </c>
      <c r="AE148" s="64"/>
      <c r="AF148" s="64"/>
      <c r="AG148" s="65"/>
      <c r="AO148" s="19" t="s">
        <v>130</v>
      </c>
      <c r="AT148" s="22" t="s">
        <v>130</v>
      </c>
    </row>
    <row r="149" spans="1:46" ht="14.5" x14ac:dyDescent="0.35">
      <c r="A149" s="84" t="s">
        <v>513</v>
      </c>
      <c r="B149" s="84"/>
      <c r="C149" s="84"/>
      <c r="D149" s="87"/>
      <c r="E149" s="87"/>
      <c r="F149" s="87"/>
      <c r="G149" s="87"/>
      <c r="H149" s="87"/>
      <c r="I149" s="87"/>
      <c r="J149" s="87"/>
      <c r="K149" s="87"/>
      <c r="L149" s="87"/>
      <c r="M149" s="87"/>
      <c r="N149" s="87"/>
      <c r="O149" s="87"/>
      <c r="P149" s="87"/>
      <c r="Q149" s="87"/>
      <c r="R149" s="87"/>
      <c r="S149" s="87"/>
      <c r="T149" s="87"/>
      <c r="U149" s="87"/>
      <c r="V149" s="87"/>
      <c r="W149" s="87"/>
      <c r="X149" s="87"/>
      <c r="Y149" s="87"/>
      <c r="Z149" s="87"/>
      <c r="AA149" s="87"/>
      <c r="AB149" s="87"/>
      <c r="AC149" s="87"/>
      <c r="AD149" s="63" t="str">
        <f t="shared" si="6"/>
        <v xml:space="preserve"> </v>
      </c>
      <c r="AE149" s="64"/>
      <c r="AF149" s="64"/>
      <c r="AG149" s="65"/>
      <c r="AO149" s="19" t="s">
        <v>131</v>
      </c>
      <c r="AT149" s="22" t="s">
        <v>131</v>
      </c>
    </row>
    <row r="150" spans="1:46" ht="14.5" x14ac:dyDescent="0.35">
      <c r="A150" s="84" t="s">
        <v>514</v>
      </c>
      <c r="B150" s="84"/>
      <c r="C150" s="84"/>
      <c r="D150" s="87"/>
      <c r="E150" s="87"/>
      <c r="F150" s="87"/>
      <c r="G150" s="87"/>
      <c r="H150" s="87"/>
      <c r="I150" s="87"/>
      <c r="J150" s="87"/>
      <c r="K150" s="87"/>
      <c r="L150" s="87"/>
      <c r="M150" s="87"/>
      <c r="N150" s="87"/>
      <c r="O150" s="87"/>
      <c r="P150" s="87"/>
      <c r="Q150" s="87"/>
      <c r="R150" s="87"/>
      <c r="S150" s="87"/>
      <c r="T150" s="87"/>
      <c r="U150" s="87"/>
      <c r="V150" s="87"/>
      <c r="W150" s="87"/>
      <c r="X150" s="87"/>
      <c r="Y150" s="87"/>
      <c r="Z150" s="87"/>
      <c r="AA150" s="87"/>
      <c r="AB150" s="87"/>
      <c r="AC150" s="87"/>
      <c r="AD150" s="63" t="str">
        <f t="shared" si="6"/>
        <v xml:space="preserve"> </v>
      </c>
      <c r="AE150" s="64"/>
      <c r="AF150" s="64"/>
      <c r="AG150" s="65"/>
      <c r="AO150" s="19" t="s">
        <v>132</v>
      </c>
      <c r="AT150" s="22" t="s">
        <v>132</v>
      </c>
    </row>
    <row r="151" spans="1:46" ht="14.5" x14ac:dyDescent="0.35">
      <c r="A151" s="84" t="s">
        <v>515</v>
      </c>
      <c r="B151" s="84"/>
      <c r="C151" s="84"/>
      <c r="D151" s="87"/>
      <c r="E151" s="87"/>
      <c r="F151" s="87"/>
      <c r="G151" s="87"/>
      <c r="H151" s="87"/>
      <c r="I151" s="87"/>
      <c r="J151" s="87"/>
      <c r="K151" s="87"/>
      <c r="L151" s="87"/>
      <c r="M151" s="87"/>
      <c r="N151" s="87"/>
      <c r="O151" s="87"/>
      <c r="P151" s="87"/>
      <c r="Q151" s="87"/>
      <c r="R151" s="87"/>
      <c r="S151" s="87"/>
      <c r="T151" s="87"/>
      <c r="U151" s="87"/>
      <c r="V151" s="87"/>
      <c r="W151" s="87"/>
      <c r="X151" s="87"/>
      <c r="Y151" s="87"/>
      <c r="Z151" s="87"/>
      <c r="AA151" s="87"/>
      <c r="AB151" s="87"/>
      <c r="AC151" s="87"/>
      <c r="AD151" s="63" t="str">
        <f t="shared" si="6"/>
        <v xml:space="preserve"> </v>
      </c>
      <c r="AE151" s="64"/>
      <c r="AF151" s="64"/>
      <c r="AG151" s="65"/>
      <c r="AO151" s="19" t="s">
        <v>133</v>
      </c>
      <c r="AT151" s="22" t="s">
        <v>133</v>
      </c>
    </row>
    <row r="152" spans="1:46" ht="14.5" x14ac:dyDescent="0.35">
      <c r="A152" s="84" t="s">
        <v>516</v>
      </c>
      <c r="B152" s="84"/>
      <c r="C152" s="84"/>
      <c r="D152" s="87"/>
      <c r="E152" s="87"/>
      <c r="F152" s="87"/>
      <c r="G152" s="87"/>
      <c r="H152" s="87"/>
      <c r="I152" s="87"/>
      <c r="J152" s="87"/>
      <c r="K152" s="87"/>
      <c r="L152" s="87"/>
      <c r="M152" s="87"/>
      <c r="N152" s="87"/>
      <c r="O152" s="87"/>
      <c r="P152" s="87"/>
      <c r="Q152" s="87"/>
      <c r="R152" s="87"/>
      <c r="S152" s="87"/>
      <c r="T152" s="87"/>
      <c r="U152" s="87"/>
      <c r="V152" s="87"/>
      <c r="W152" s="87"/>
      <c r="X152" s="87"/>
      <c r="Y152" s="87"/>
      <c r="Z152" s="87"/>
      <c r="AA152" s="87"/>
      <c r="AB152" s="87"/>
      <c r="AC152" s="87"/>
      <c r="AD152" s="63" t="str">
        <f t="shared" si="6"/>
        <v xml:space="preserve"> </v>
      </c>
      <c r="AE152" s="64"/>
      <c r="AF152" s="64"/>
      <c r="AG152" s="65"/>
      <c r="AO152" s="19" t="s">
        <v>134</v>
      </c>
      <c r="AT152" s="22" t="s">
        <v>134</v>
      </c>
    </row>
    <row r="153" spans="1:46" ht="14.5" x14ac:dyDescent="0.35">
      <c r="A153" s="84" t="s">
        <v>517</v>
      </c>
      <c r="B153" s="84"/>
      <c r="C153" s="84"/>
      <c r="D153" s="87"/>
      <c r="E153" s="87"/>
      <c r="F153" s="87"/>
      <c r="G153" s="87"/>
      <c r="H153" s="87"/>
      <c r="I153" s="87"/>
      <c r="J153" s="87"/>
      <c r="K153" s="87"/>
      <c r="L153" s="87"/>
      <c r="M153" s="87"/>
      <c r="N153" s="87"/>
      <c r="O153" s="87"/>
      <c r="P153" s="87"/>
      <c r="Q153" s="87"/>
      <c r="R153" s="87"/>
      <c r="S153" s="87"/>
      <c r="T153" s="87"/>
      <c r="U153" s="87"/>
      <c r="V153" s="87"/>
      <c r="W153" s="87"/>
      <c r="X153" s="87"/>
      <c r="Y153" s="87"/>
      <c r="Z153" s="87"/>
      <c r="AA153" s="87"/>
      <c r="AB153" s="87"/>
      <c r="AC153" s="87"/>
      <c r="AD153" s="63" t="str">
        <f t="shared" si="6"/>
        <v xml:space="preserve"> </v>
      </c>
      <c r="AE153" s="64"/>
      <c r="AF153" s="64"/>
      <c r="AG153" s="65"/>
      <c r="AO153" s="19" t="s">
        <v>135</v>
      </c>
      <c r="AT153" s="22" t="s">
        <v>135</v>
      </c>
    </row>
    <row r="154" spans="1:46" ht="14.5" x14ac:dyDescent="0.35">
      <c r="A154" s="84" t="s">
        <v>518</v>
      </c>
      <c r="B154" s="84"/>
      <c r="C154" s="84"/>
      <c r="D154" s="87"/>
      <c r="E154" s="87"/>
      <c r="F154" s="87"/>
      <c r="G154" s="87"/>
      <c r="H154" s="87"/>
      <c r="I154" s="87"/>
      <c r="J154" s="87"/>
      <c r="K154" s="87"/>
      <c r="L154" s="87"/>
      <c r="M154" s="87"/>
      <c r="N154" s="87"/>
      <c r="O154" s="87"/>
      <c r="P154" s="87"/>
      <c r="Q154" s="87"/>
      <c r="R154" s="87"/>
      <c r="S154" s="87"/>
      <c r="T154" s="87"/>
      <c r="U154" s="87"/>
      <c r="V154" s="87"/>
      <c r="W154" s="87"/>
      <c r="X154" s="87"/>
      <c r="Y154" s="87"/>
      <c r="Z154" s="87"/>
      <c r="AA154" s="87"/>
      <c r="AB154" s="87"/>
      <c r="AC154" s="87"/>
      <c r="AD154" s="63" t="str">
        <f t="shared" si="6"/>
        <v xml:space="preserve"> </v>
      </c>
      <c r="AE154" s="64"/>
      <c r="AF154" s="64"/>
      <c r="AG154" s="65"/>
      <c r="AO154" s="19" t="s">
        <v>136</v>
      </c>
      <c r="AT154" s="22" t="s">
        <v>136</v>
      </c>
    </row>
    <row r="155" spans="1:46" ht="14.5" x14ac:dyDescent="0.35">
      <c r="A155" s="84" t="s">
        <v>519</v>
      </c>
      <c r="B155" s="84"/>
      <c r="C155" s="84"/>
      <c r="D155" s="87"/>
      <c r="E155" s="87"/>
      <c r="F155" s="87"/>
      <c r="G155" s="87"/>
      <c r="H155" s="87"/>
      <c r="I155" s="87"/>
      <c r="J155" s="87"/>
      <c r="K155" s="87"/>
      <c r="L155" s="87"/>
      <c r="M155" s="87"/>
      <c r="N155" s="87"/>
      <c r="O155" s="87"/>
      <c r="P155" s="87"/>
      <c r="Q155" s="87"/>
      <c r="R155" s="87"/>
      <c r="S155" s="87"/>
      <c r="T155" s="87"/>
      <c r="U155" s="87"/>
      <c r="V155" s="87"/>
      <c r="W155" s="87"/>
      <c r="X155" s="87"/>
      <c r="Y155" s="87"/>
      <c r="Z155" s="87"/>
      <c r="AA155" s="87"/>
      <c r="AB155" s="87"/>
      <c r="AC155" s="87"/>
      <c r="AD155" s="63" t="str">
        <f t="shared" si="6"/>
        <v xml:space="preserve"> </v>
      </c>
      <c r="AE155" s="64"/>
      <c r="AF155" s="64"/>
      <c r="AG155" s="65"/>
      <c r="AO155" s="19" t="s">
        <v>137</v>
      </c>
      <c r="AT155" s="22" t="s">
        <v>137</v>
      </c>
    </row>
    <row r="156" spans="1:46" ht="14.5" x14ac:dyDescent="0.35">
      <c r="A156" s="84" t="s">
        <v>520</v>
      </c>
      <c r="B156" s="84"/>
      <c r="C156" s="84"/>
      <c r="D156" s="87"/>
      <c r="E156" s="87"/>
      <c r="F156" s="87"/>
      <c r="G156" s="87"/>
      <c r="H156" s="87"/>
      <c r="I156" s="87"/>
      <c r="J156" s="87"/>
      <c r="K156" s="87"/>
      <c r="L156" s="87"/>
      <c r="M156" s="87"/>
      <c r="N156" s="87"/>
      <c r="O156" s="87"/>
      <c r="P156" s="87"/>
      <c r="Q156" s="87"/>
      <c r="R156" s="87"/>
      <c r="S156" s="87"/>
      <c r="T156" s="87"/>
      <c r="U156" s="87"/>
      <c r="V156" s="87"/>
      <c r="W156" s="87"/>
      <c r="X156" s="87"/>
      <c r="Y156" s="87"/>
      <c r="Z156" s="87"/>
      <c r="AA156" s="87"/>
      <c r="AB156" s="87"/>
      <c r="AC156" s="87"/>
      <c r="AD156" s="63" t="str">
        <f t="shared" si="6"/>
        <v xml:space="preserve"> </v>
      </c>
      <c r="AE156" s="64"/>
      <c r="AF156" s="64"/>
      <c r="AG156" s="65"/>
      <c r="AO156" s="19" t="s">
        <v>138</v>
      </c>
      <c r="AT156" s="22" t="s">
        <v>138</v>
      </c>
    </row>
    <row r="157" spans="1:46" ht="14.5" x14ac:dyDescent="0.35">
      <c r="A157" s="84" t="s">
        <v>521</v>
      </c>
      <c r="B157" s="84"/>
      <c r="C157" s="84"/>
      <c r="D157" s="87"/>
      <c r="E157" s="87"/>
      <c r="F157" s="87"/>
      <c r="G157" s="87"/>
      <c r="H157" s="87"/>
      <c r="I157" s="87"/>
      <c r="J157" s="87"/>
      <c r="K157" s="87"/>
      <c r="L157" s="87"/>
      <c r="M157" s="87"/>
      <c r="N157" s="87"/>
      <c r="O157" s="87"/>
      <c r="P157" s="87"/>
      <c r="Q157" s="87"/>
      <c r="R157" s="87"/>
      <c r="S157" s="87"/>
      <c r="T157" s="87"/>
      <c r="U157" s="87"/>
      <c r="V157" s="87"/>
      <c r="W157" s="87"/>
      <c r="X157" s="87"/>
      <c r="Y157" s="87"/>
      <c r="Z157" s="87"/>
      <c r="AA157" s="87"/>
      <c r="AB157" s="87"/>
      <c r="AC157" s="87"/>
      <c r="AD157" s="63" t="str">
        <f t="shared" si="6"/>
        <v xml:space="preserve"> </v>
      </c>
      <c r="AE157" s="64"/>
      <c r="AF157" s="64"/>
      <c r="AG157" s="65"/>
      <c r="AO157" s="19" t="s">
        <v>139</v>
      </c>
      <c r="AT157" s="22" t="s">
        <v>139</v>
      </c>
    </row>
    <row r="158" spans="1:46" ht="14.5" x14ac:dyDescent="0.35">
      <c r="A158" s="84" t="s">
        <v>522</v>
      </c>
      <c r="B158" s="84"/>
      <c r="C158" s="84"/>
      <c r="D158" s="87"/>
      <c r="E158" s="87"/>
      <c r="F158" s="87"/>
      <c r="G158" s="87"/>
      <c r="H158" s="87"/>
      <c r="I158" s="87"/>
      <c r="J158" s="87"/>
      <c r="K158" s="87"/>
      <c r="L158" s="87"/>
      <c r="M158" s="87"/>
      <c r="N158" s="87"/>
      <c r="O158" s="87"/>
      <c r="P158" s="87"/>
      <c r="Q158" s="87"/>
      <c r="R158" s="87"/>
      <c r="S158" s="87"/>
      <c r="T158" s="87"/>
      <c r="U158" s="87"/>
      <c r="V158" s="87"/>
      <c r="W158" s="87"/>
      <c r="X158" s="87"/>
      <c r="Y158" s="87"/>
      <c r="Z158" s="87"/>
      <c r="AA158" s="87"/>
      <c r="AB158" s="87"/>
      <c r="AC158" s="87"/>
      <c r="AD158" s="63" t="str">
        <f t="shared" si="6"/>
        <v xml:space="preserve"> </v>
      </c>
      <c r="AE158" s="64"/>
      <c r="AF158" s="64"/>
      <c r="AG158" s="65"/>
      <c r="AO158" s="19" t="s">
        <v>140</v>
      </c>
      <c r="AT158" s="22" t="s">
        <v>140</v>
      </c>
    </row>
    <row r="159" spans="1:46" ht="14.5" x14ac:dyDescent="0.35">
      <c r="A159" s="84" t="s">
        <v>523</v>
      </c>
      <c r="B159" s="84"/>
      <c r="C159" s="84"/>
      <c r="D159" s="87"/>
      <c r="E159" s="87"/>
      <c r="F159" s="87"/>
      <c r="G159" s="87"/>
      <c r="H159" s="87"/>
      <c r="I159" s="87"/>
      <c r="J159" s="87"/>
      <c r="K159" s="87"/>
      <c r="L159" s="87"/>
      <c r="M159" s="87"/>
      <c r="N159" s="87"/>
      <c r="O159" s="87"/>
      <c r="P159" s="87"/>
      <c r="Q159" s="87"/>
      <c r="R159" s="87"/>
      <c r="S159" s="87"/>
      <c r="T159" s="87"/>
      <c r="U159" s="87"/>
      <c r="V159" s="87"/>
      <c r="W159" s="87"/>
      <c r="X159" s="87"/>
      <c r="Y159" s="87"/>
      <c r="Z159" s="87"/>
      <c r="AA159" s="87"/>
      <c r="AB159" s="87"/>
      <c r="AC159" s="87"/>
      <c r="AD159" s="63" t="str">
        <f t="shared" si="6"/>
        <v xml:space="preserve"> </v>
      </c>
      <c r="AE159" s="64"/>
      <c r="AF159" s="64"/>
      <c r="AG159" s="65"/>
      <c r="AO159" s="19" t="s">
        <v>141</v>
      </c>
      <c r="AT159" s="22" t="s">
        <v>141</v>
      </c>
    </row>
    <row r="160" spans="1:46" ht="14.5" x14ac:dyDescent="0.35">
      <c r="A160" s="84" t="s">
        <v>524</v>
      </c>
      <c r="B160" s="84"/>
      <c r="C160" s="84"/>
      <c r="D160" s="87"/>
      <c r="E160" s="87"/>
      <c r="F160" s="87"/>
      <c r="G160" s="87"/>
      <c r="H160" s="87"/>
      <c r="I160" s="87"/>
      <c r="J160" s="87"/>
      <c r="K160" s="87"/>
      <c r="L160" s="87"/>
      <c r="M160" s="87"/>
      <c r="N160" s="87"/>
      <c r="O160" s="87"/>
      <c r="P160" s="87"/>
      <c r="Q160" s="87"/>
      <c r="R160" s="87"/>
      <c r="S160" s="87"/>
      <c r="T160" s="87"/>
      <c r="U160" s="87"/>
      <c r="V160" s="87"/>
      <c r="W160" s="87"/>
      <c r="X160" s="87"/>
      <c r="Y160" s="87"/>
      <c r="Z160" s="87"/>
      <c r="AA160" s="87"/>
      <c r="AB160" s="87"/>
      <c r="AC160" s="87"/>
      <c r="AD160" s="63" t="str">
        <f t="shared" si="6"/>
        <v xml:space="preserve"> </v>
      </c>
      <c r="AE160" s="64"/>
      <c r="AF160" s="64"/>
      <c r="AG160" s="65"/>
      <c r="AO160" s="19" t="s">
        <v>142</v>
      </c>
      <c r="AT160" s="22" t="s">
        <v>142</v>
      </c>
    </row>
    <row r="161" spans="1:46" ht="14.5" x14ac:dyDescent="0.35">
      <c r="A161" s="84" t="s">
        <v>525</v>
      </c>
      <c r="B161" s="84"/>
      <c r="C161" s="84"/>
      <c r="D161" s="87"/>
      <c r="E161" s="87"/>
      <c r="F161" s="87"/>
      <c r="G161" s="87"/>
      <c r="H161" s="87"/>
      <c r="I161" s="87"/>
      <c r="J161" s="87"/>
      <c r="K161" s="87"/>
      <c r="L161" s="87"/>
      <c r="M161" s="87"/>
      <c r="N161" s="87"/>
      <c r="O161" s="87"/>
      <c r="P161" s="87"/>
      <c r="Q161" s="87"/>
      <c r="R161" s="87"/>
      <c r="S161" s="87"/>
      <c r="T161" s="87"/>
      <c r="U161" s="87"/>
      <c r="V161" s="87"/>
      <c r="W161" s="87"/>
      <c r="X161" s="87"/>
      <c r="Y161" s="87"/>
      <c r="Z161" s="87"/>
      <c r="AA161" s="87"/>
      <c r="AB161" s="87"/>
      <c r="AC161" s="87"/>
      <c r="AD161" s="63" t="str">
        <f t="shared" si="6"/>
        <v xml:space="preserve"> </v>
      </c>
      <c r="AE161" s="64"/>
      <c r="AF161" s="64"/>
      <c r="AG161" s="65"/>
      <c r="AO161" s="19" t="s">
        <v>143</v>
      </c>
      <c r="AT161" s="22" t="s">
        <v>143</v>
      </c>
    </row>
    <row r="162" spans="1:46" ht="14.5" x14ac:dyDescent="0.35">
      <c r="A162" s="84" t="s">
        <v>526</v>
      </c>
      <c r="B162" s="84"/>
      <c r="C162" s="84"/>
      <c r="D162" s="87"/>
      <c r="E162" s="87"/>
      <c r="F162" s="87"/>
      <c r="G162" s="87"/>
      <c r="H162" s="87"/>
      <c r="I162" s="87"/>
      <c r="J162" s="87"/>
      <c r="K162" s="87"/>
      <c r="L162" s="87"/>
      <c r="M162" s="87"/>
      <c r="N162" s="87"/>
      <c r="O162" s="87"/>
      <c r="P162" s="87"/>
      <c r="Q162" s="87"/>
      <c r="R162" s="87"/>
      <c r="S162" s="87"/>
      <c r="T162" s="87"/>
      <c r="U162" s="87"/>
      <c r="V162" s="87"/>
      <c r="W162" s="87"/>
      <c r="X162" s="87"/>
      <c r="Y162" s="87"/>
      <c r="Z162" s="87"/>
      <c r="AA162" s="87"/>
      <c r="AB162" s="87"/>
      <c r="AC162" s="87"/>
      <c r="AD162" s="63" t="str">
        <f t="shared" si="6"/>
        <v xml:space="preserve"> </v>
      </c>
      <c r="AE162" s="64"/>
      <c r="AF162" s="64"/>
      <c r="AG162" s="65"/>
      <c r="AO162" s="19" t="s">
        <v>144</v>
      </c>
      <c r="AT162" s="22" t="s">
        <v>144</v>
      </c>
    </row>
    <row r="163" spans="1:46" ht="14.5" x14ac:dyDescent="0.35">
      <c r="A163" s="84" t="s">
        <v>527</v>
      </c>
      <c r="B163" s="84"/>
      <c r="C163" s="84"/>
      <c r="D163" s="87"/>
      <c r="E163" s="87"/>
      <c r="F163" s="87"/>
      <c r="G163" s="87"/>
      <c r="H163" s="87"/>
      <c r="I163" s="87"/>
      <c r="J163" s="87"/>
      <c r="K163" s="87"/>
      <c r="L163" s="87"/>
      <c r="M163" s="87"/>
      <c r="N163" s="87"/>
      <c r="O163" s="87"/>
      <c r="P163" s="87"/>
      <c r="Q163" s="87"/>
      <c r="R163" s="87"/>
      <c r="S163" s="87"/>
      <c r="T163" s="87"/>
      <c r="U163" s="87"/>
      <c r="V163" s="87"/>
      <c r="W163" s="87"/>
      <c r="X163" s="87"/>
      <c r="Y163" s="87"/>
      <c r="Z163" s="87"/>
      <c r="AA163" s="87"/>
      <c r="AB163" s="87"/>
      <c r="AC163" s="87"/>
      <c r="AD163" s="63" t="str">
        <f t="shared" si="6"/>
        <v xml:space="preserve"> </v>
      </c>
      <c r="AE163" s="64"/>
      <c r="AF163" s="64"/>
      <c r="AG163" s="65"/>
      <c r="AO163" s="19" t="s">
        <v>145</v>
      </c>
      <c r="AT163" s="22" t="s">
        <v>145</v>
      </c>
    </row>
    <row r="164" spans="1:46" ht="14.5" x14ac:dyDescent="0.35">
      <c r="A164" s="84" t="s">
        <v>528</v>
      </c>
      <c r="B164" s="84"/>
      <c r="C164" s="84"/>
      <c r="D164" s="87"/>
      <c r="E164" s="87"/>
      <c r="F164" s="87"/>
      <c r="G164" s="87"/>
      <c r="H164" s="87"/>
      <c r="I164" s="87"/>
      <c r="J164" s="87"/>
      <c r="K164" s="87"/>
      <c r="L164" s="87"/>
      <c r="M164" s="87"/>
      <c r="N164" s="87"/>
      <c r="O164" s="87"/>
      <c r="P164" s="87"/>
      <c r="Q164" s="87"/>
      <c r="R164" s="87"/>
      <c r="S164" s="87"/>
      <c r="T164" s="87"/>
      <c r="U164" s="87"/>
      <c r="V164" s="87"/>
      <c r="W164" s="87"/>
      <c r="X164" s="87"/>
      <c r="Y164" s="87"/>
      <c r="Z164" s="87"/>
      <c r="AA164" s="87"/>
      <c r="AB164" s="87"/>
      <c r="AC164" s="87"/>
      <c r="AD164" s="63" t="str">
        <f t="shared" si="6"/>
        <v xml:space="preserve"> </v>
      </c>
      <c r="AE164" s="64"/>
      <c r="AF164" s="64"/>
      <c r="AG164" s="65"/>
      <c r="AO164" s="19" t="s">
        <v>146</v>
      </c>
      <c r="AT164" s="22" t="s">
        <v>146</v>
      </c>
    </row>
    <row r="165" spans="1:46" ht="14.5" x14ac:dyDescent="0.35">
      <c r="A165" s="84" t="s">
        <v>529</v>
      </c>
      <c r="B165" s="84"/>
      <c r="C165" s="84"/>
      <c r="D165" s="87"/>
      <c r="E165" s="87"/>
      <c r="F165" s="87"/>
      <c r="G165" s="87"/>
      <c r="H165" s="87"/>
      <c r="I165" s="87"/>
      <c r="J165" s="87"/>
      <c r="K165" s="87"/>
      <c r="L165" s="87"/>
      <c r="M165" s="87"/>
      <c r="N165" s="87"/>
      <c r="O165" s="87"/>
      <c r="P165" s="87"/>
      <c r="Q165" s="87"/>
      <c r="R165" s="87"/>
      <c r="S165" s="87"/>
      <c r="T165" s="87"/>
      <c r="U165" s="87"/>
      <c r="V165" s="87"/>
      <c r="W165" s="87"/>
      <c r="X165" s="87"/>
      <c r="Y165" s="87"/>
      <c r="Z165" s="87"/>
      <c r="AA165" s="87"/>
      <c r="AB165" s="87"/>
      <c r="AC165" s="87"/>
      <c r="AD165" s="63" t="str">
        <f t="shared" si="6"/>
        <v xml:space="preserve"> </v>
      </c>
      <c r="AE165" s="64"/>
      <c r="AF165" s="64"/>
      <c r="AG165" s="65"/>
      <c r="AO165" s="19" t="s">
        <v>147</v>
      </c>
      <c r="AT165" s="22" t="s">
        <v>147</v>
      </c>
    </row>
    <row r="166" spans="1:46" ht="14.5" x14ac:dyDescent="0.35">
      <c r="A166" s="84" t="s">
        <v>530</v>
      </c>
      <c r="B166" s="84"/>
      <c r="C166" s="84"/>
      <c r="D166" s="87"/>
      <c r="E166" s="87"/>
      <c r="F166" s="87"/>
      <c r="G166" s="87"/>
      <c r="H166" s="87"/>
      <c r="I166" s="87"/>
      <c r="J166" s="87"/>
      <c r="K166" s="87"/>
      <c r="L166" s="87"/>
      <c r="M166" s="87"/>
      <c r="N166" s="87"/>
      <c r="O166" s="87"/>
      <c r="P166" s="87"/>
      <c r="Q166" s="87"/>
      <c r="R166" s="87"/>
      <c r="S166" s="87"/>
      <c r="T166" s="87"/>
      <c r="U166" s="87"/>
      <c r="V166" s="87"/>
      <c r="W166" s="87"/>
      <c r="X166" s="87"/>
      <c r="Y166" s="87"/>
      <c r="Z166" s="87"/>
      <c r="AA166" s="87"/>
      <c r="AB166" s="87"/>
      <c r="AC166" s="87"/>
      <c r="AD166" s="63" t="str">
        <f t="shared" si="6"/>
        <v xml:space="preserve"> </v>
      </c>
      <c r="AE166" s="64"/>
      <c r="AF166" s="64"/>
      <c r="AG166" s="65"/>
      <c r="AO166" s="19" t="s">
        <v>148</v>
      </c>
      <c r="AT166" s="22" t="s">
        <v>148</v>
      </c>
    </row>
    <row r="167" spans="1:46" ht="14.5" x14ac:dyDescent="0.35">
      <c r="A167" s="84" t="s">
        <v>531</v>
      </c>
      <c r="B167" s="84"/>
      <c r="C167" s="84"/>
      <c r="D167" s="87"/>
      <c r="E167" s="87"/>
      <c r="F167" s="87"/>
      <c r="G167" s="87"/>
      <c r="H167" s="87"/>
      <c r="I167" s="87"/>
      <c r="J167" s="87"/>
      <c r="K167" s="87"/>
      <c r="L167" s="87"/>
      <c r="M167" s="87"/>
      <c r="N167" s="87"/>
      <c r="O167" s="87"/>
      <c r="P167" s="87"/>
      <c r="Q167" s="87"/>
      <c r="R167" s="87"/>
      <c r="S167" s="87"/>
      <c r="T167" s="87"/>
      <c r="U167" s="87"/>
      <c r="V167" s="87"/>
      <c r="W167" s="87"/>
      <c r="X167" s="87"/>
      <c r="Y167" s="87"/>
      <c r="Z167" s="87"/>
      <c r="AA167" s="87"/>
      <c r="AB167" s="87"/>
      <c r="AC167" s="87"/>
      <c r="AD167" s="63" t="str">
        <f t="shared" si="6"/>
        <v xml:space="preserve"> </v>
      </c>
      <c r="AE167" s="64"/>
      <c r="AF167" s="64"/>
      <c r="AG167" s="65"/>
      <c r="AO167" s="19" t="s">
        <v>149</v>
      </c>
      <c r="AT167" s="22" t="s">
        <v>149</v>
      </c>
    </row>
    <row r="168" spans="1:46" ht="14.5" x14ac:dyDescent="0.35">
      <c r="A168" s="84" t="s">
        <v>532</v>
      </c>
      <c r="B168" s="84"/>
      <c r="C168" s="84"/>
      <c r="D168" s="87"/>
      <c r="E168" s="87"/>
      <c r="F168" s="87"/>
      <c r="G168" s="87"/>
      <c r="H168" s="87"/>
      <c r="I168" s="87"/>
      <c r="J168" s="87"/>
      <c r="K168" s="87"/>
      <c r="L168" s="87"/>
      <c r="M168" s="87"/>
      <c r="N168" s="87"/>
      <c r="O168" s="87"/>
      <c r="P168" s="87"/>
      <c r="Q168" s="87"/>
      <c r="R168" s="87"/>
      <c r="S168" s="87"/>
      <c r="T168" s="87"/>
      <c r="U168" s="87"/>
      <c r="V168" s="87"/>
      <c r="W168" s="87"/>
      <c r="X168" s="87"/>
      <c r="Y168" s="87"/>
      <c r="Z168" s="87"/>
      <c r="AA168" s="87"/>
      <c r="AB168" s="87"/>
      <c r="AC168" s="87"/>
      <c r="AD168" s="63" t="str">
        <f t="shared" ref="AD168:AD266" si="7">IF(ISBLANK(B168)," ",100-SUM(D168:AC168))</f>
        <v xml:space="preserve"> </v>
      </c>
      <c r="AE168" s="64"/>
      <c r="AF168" s="64"/>
      <c r="AG168" s="65"/>
      <c r="AO168" s="19" t="s">
        <v>150</v>
      </c>
      <c r="AT168" s="22" t="s">
        <v>150</v>
      </c>
    </row>
    <row r="169" spans="1:46" ht="14.5" x14ac:dyDescent="0.35">
      <c r="A169" s="84" t="s">
        <v>533</v>
      </c>
      <c r="B169" s="84"/>
      <c r="C169" s="84"/>
      <c r="D169" s="87"/>
      <c r="E169" s="87"/>
      <c r="F169" s="87"/>
      <c r="G169" s="87"/>
      <c r="H169" s="87"/>
      <c r="I169" s="87"/>
      <c r="J169" s="87"/>
      <c r="K169" s="87"/>
      <c r="L169" s="87"/>
      <c r="M169" s="87"/>
      <c r="N169" s="87"/>
      <c r="O169" s="87"/>
      <c r="P169" s="87"/>
      <c r="Q169" s="87"/>
      <c r="R169" s="87"/>
      <c r="S169" s="87"/>
      <c r="T169" s="87"/>
      <c r="U169" s="87"/>
      <c r="V169" s="87"/>
      <c r="W169" s="87"/>
      <c r="X169" s="87"/>
      <c r="Y169" s="87"/>
      <c r="Z169" s="87"/>
      <c r="AA169" s="87"/>
      <c r="AB169" s="87"/>
      <c r="AC169" s="87"/>
      <c r="AD169" s="63" t="str">
        <f t="shared" si="7"/>
        <v xml:space="preserve"> </v>
      </c>
      <c r="AE169" s="64"/>
      <c r="AF169" s="64"/>
      <c r="AG169" s="65"/>
      <c r="AO169" s="19" t="s">
        <v>151</v>
      </c>
      <c r="AT169" s="22" t="s">
        <v>151</v>
      </c>
    </row>
    <row r="170" spans="1:46" ht="14.5" x14ac:dyDescent="0.35">
      <c r="A170" s="84" t="s">
        <v>534</v>
      </c>
      <c r="B170" s="84"/>
      <c r="C170" s="84"/>
      <c r="D170" s="87"/>
      <c r="E170" s="87"/>
      <c r="F170" s="87"/>
      <c r="G170" s="87"/>
      <c r="H170" s="87"/>
      <c r="I170" s="87"/>
      <c r="J170" s="87"/>
      <c r="K170" s="87"/>
      <c r="L170" s="87"/>
      <c r="M170" s="87"/>
      <c r="N170" s="87"/>
      <c r="O170" s="87"/>
      <c r="P170" s="87"/>
      <c r="Q170" s="87"/>
      <c r="R170" s="87"/>
      <c r="S170" s="87"/>
      <c r="T170" s="87"/>
      <c r="U170" s="87"/>
      <c r="V170" s="87"/>
      <c r="W170" s="87"/>
      <c r="X170" s="87"/>
      <c r="Y170" s="87"/>
      <c r="Z170" s="87"/>
      <c r="AA170" s="87"/>
      <c r="AB170" s="87"/>
      <c r="AC170" s="87"/>
      <c r="AD170" s="63" t="str">
        <f t="shared" si="7"/>
        <v xml:space="preserve"> </v>
      </c>
      <c r="AE170" s="64"/>
      <c r="AF170" s="64"/>
      <c r="AG170" s="65"/>
      <c r="AO170" s="19" t="s">
        <v>152</v>
      </c>
      <c r="AT170" s="22" t="s">
        <v>152</v>
      </c>
    </row>
    <row r="171" spans="1:46" ht="14.5" x14ac:dyDescent="0.35">
      <c r="A171" s="84" t="s">
        <v>535</v>
      </c>
      <c r="B171" s="84"/>
      <c r="C171" s="84"/>
      <c r="D171" s="87"/>
      <c r="E171" s="87"/>
      <c r="F171" s="87"/>
      <c r="G171" s="87"/>
      <c r="H171" s="87"/>
      <c r="I171" s="87"/>
      <c r="J171" s="87"/>
      <c r="K171" s="87"/>
      <c r="L171" s="87"/>
      <c r="M171" s="87"/>
      <c r="N171" s="87"/>
      <c r="O171" s="87"/>
      <c r="P171" s="87"/>
      <c r="Q171" s="87"/>
      <c r="R171" s="87"/>
      <c r="S171" s="87"/>
      <c r="T171" s="87"/>
      <c r="U171" s="87"/>
      <c r="V171" s="87"/>
      <c r="W171" s="87"/>
      <c r="X171" s="87"/>
      <c r="Y171" s="87"/>
      <c r="Z171" s="87"/>
      <c r="AA171" s="87"/>
      <c r="AB171" s="87"/>
      <c r="AC171" s="87"/>
      <c r="AD171" s="63" t="str">
        <f t="shared" si="7"/>
        <v xml:space="preserve"> </v>
      </c>
      <c r="AE171" s="64"/>
      <c r="AF171" s="64"/>
      <c r="AG171" s="65"/>
      <c r="AO171" s="19" t="s">
        <v>153</v>
      </c>
      <c r="AT171" s="22" t="s">
        <v>153</v>
      </c>
    </row>
    <row r="172" spans="1:46" ht="14.5" x14ac:dyDescent="0.35">
      <c r="A172" s="84" t="s">
        <v>536</v>
      </c>
      <c r="B172" s="84"/>
      <c r="C172" s="84"/>
      <c r="D172" s="87"/>
      <c r="E172" s="87"/>
      <c r="F172" s="87"/>
      <c r="G172" s="87"/>
      <c r="H172" s="87"/>
      <c r="I172" s="87"/>
      <c r="J172" s="87"/>
      <c r="K172" s="87"/>
      <c r="L172" s="87"/>
      <c r="M172" s="87"/>
      <c r="N172" s="87"/>
      <c r="O172" s="87"/>
      <c r="P172" s="87"/>
      <c r="Q172" s="87"/>
      <c r="R172" s="87"/>
      <c r="S172" s="87"/>
      <c r="T172" s="87"/>
      <c r="U172" s="87"/>
      <c r="V172" s="87"/>
      <c r="W172" s="87"/>
      <c r="X172" s="87"/>
      <c r="Y172" s="87"/>
      <c r="Z172" s="87"/>
      <c r="AA172" s="87"/>
      <c r="AB172" s="87"/>
      <c r="AC172" s="87"/>
      <c r="AD172" s="63" t="str">
        <f t="shared" si="7"/>
        <v xml:space="preserve"> </v>
      </c>
      <c r="AE172" s="64"/>
      <c r="AF172" s="64"/>
      <c r="AG172" s="65"/>
      <c r="AO172" s="19" t="s">
        <v>154</v>
      </c>
      <c r="AT172" s="22" t="s">
        <v>154</v>
      </c>
    </row>
    <row r="173" spans="1:46" ht="14.5" x14ac:dyDescent="0.35">
      <c r="A173" s="84" t="s">
        <v>537</v>
      </c>
      <c r="B173" s="84"/>
      <c r="C173" s="84"/>
      <c r="D173" s="87"/>
      <c r="E173" s="87"/>
      <c r="F173" s="87"/>
      <c r="G173" s="87"/>
      <c r="H173" s="87"/>
      <c r="I173" s="87"/>
      <c r="J173" s="87"/>
      <c r="K173" s="87"/>
      <c r="L173" s="87"/>
      <c r="M173" s="87"/>
      <c r="N173" s="87"/>
      <c r="O173" s="87"/>
      <c r="P173" s="87"/>
      <c r="Q173" s="87"/>
      <c r="R173" s="87"/>
      <c r="S173" s="87"/>
      <c r="T173" s="87"/>
      <c r="U173" s="87"/>
      <c r="V173" s="87"/>
      <c r="W173" s="87"/>
      <c r="X173" s="87"/>
      <c r="Y173" s="87"/>
      <c r="Z173" s="87"/>
      <c r="AA173" s="87"/>
      <c r="AB173" s="87"/>
      <c r="AC173" s="87"/>
      <c r="AD173" s="63" t="str">
        <f t="shared" si="7"/>
        <v xml:space="preserve"> </v>
      </c>
      <c r="AE173" s="64"/>
      <c r="AF173" s="64"/>
      <c r="AG173" s="65"/>
      <c r="AO173" s="19" t="s">
        <v>155</v>
      </c>
      <c r="AT173" s="22" t="s">
        <v>155</v>
      </c>
    </row>
    <row r="174" spans="1:46" ht="14.5" x14ac:dyDescent="0.35">
      <c r="A174" s="84" t="s">
        <v>538</v>
      </c>
      <c r="B174" s="84"/>
      <c r="C174" s="84"/>
      <c r="D174" s="87"/>
      <c r="E174" s="87"/>
      <c r="F174" s="87"/>
      <c r="G174" s="87"/>
      <c r="H174" s="87"/>
      <c r="I174" s="87"/>
      <c r="J174" s="87"/>
      <c r="K174" s="87"/>
      <c r="L174" s="87"/>
      <c r="M174" s="87"/>
      <c r="N174" s="87"/>
      <c r="O174" s="87"/>
      <c r="P174" s="87"/>
      <c r="Q174" s="87"/>
      <c r="R174" s="87"/>
      <c r="S174" s="87"/>
      <c r="T174" s="87"/>
      <c r="U174" s="87"/>
      <c r="V174" s="87"/>
      <c r="W174" s="87"/>
      <c r="X174" s="87"/>
      <c r="Y174" s="87"/>
      <c r="Z174" s="87"/>
      <c r="AA174" s="87"/>
      <c r="AB174" s="87"/>
      <c r="AC174" s="87"/>
      <c r="AD174" s="63" t="str">
        <f t="shared" si="7"/>
        <v xml:space="preserve"> </v>
      </c>
      <c r="AE174" s="64"/>
      <c r="AF174" s="64"/>
      <c r="AG174" s="65"/>
      <c r="AO174" s="19" t="s">
        <v>156</v>
      </c>
      <c r="AT174" s="22" t="s">
        <v>156</v>
      </c>
    </row>
    <row r="175" spans="1:46" ht="14.5" x14ac:dyDescent="0.35">
      <c r="A175" s="84" t="s">
        <v>539</v>
      </c>
      <c r="B175" s="84"/>
      <c r="C175" s="84"/>
      <c r="D175" s="87"/>
      <c r="E175" s="87"/>
      <c r="F175" s="87"/>
      <c r="G175" s="87"/>
      <c r="H175" s="87"/>
      <c r="I175" s="87"/>
      <c r="J175" s="87"/>
      <c r="K175" s="87"/>
      <c r="L175" s="87"/>
      <c r="M175" s="87"/>
      <c r="N175" s="87"/>
      <c r="O175" s="87"/>
      <c r="P175" s="87"/>
      <c r="Q175" s="87"/>
      <c r="R175" s="87"/>
      <c r="S175" s="87"/>
      <c r="T175" s="87"/>
      <c r="U175" s="87"/>
      <c r="V175" s="87"/>
      <c r="W175" s="87"/>
      <c r="X175" s="87"/>
      <c r="Y175" s="87"/>
      <c r="Z175" s="87"/>
      <c r="AA175" s="87"/>
      <c r="AB175" s="87"/>
      <c r="AC175" s="87"/>
      <c r="AD175" s="63" t="str">
        <f t="shared" si="7"/>
        <v xml:space="preserve"> </v>
      </c>
      <c r="AE175" s="64"/>
      <c r="AF175" s="64"/>
      <c r="AG175" s="65"/>
      <c r="AO175" s="19" t="s">
        <v>157</v>
      </c>
      <c r="AT175" s="22" t="s">
        <v>157</v>
      </c>
    </row>
    <row r="176" spans="1:46" ht="14.5" x14ac:dyDescent="0.35">
      <c r="A176" s="84" t="s">
        <v>540</v>
      </c>
      <c r="B176" s="84"/>
      <c r="C176" s="84"/>
      <c r="D176" s="87"/>
      <c r="E176" s="87"/>
      <c r="F176" s="87"/>
      <c r="G176" s="87"/>
      <c r="H176" s="87"/>
      <c r="I176" s="87"/>
      <c r="J176" s="87"/>
      <c r="K176" s="87"/>
      <c r="L176" s="87"/>
      <c r="M176" s="87"/>
      <c r="N176" s="87"/>
      <c r="O176" s="87"/>
      <c r="P176" s="87"/>
      <c r="Q176" s="87"/>
      <c r="R176" s="87"/>
      <c r="S176" s="87"/>
      <c r="T176" s="87"/>
      <c r="U176" s="87"/>
      <c r="V176" s="87"/>
      <c r="W176" s="87"/>
      <c r="X176" s="87"/>
      <c r="Y176" s="87"/>
      <c r="Z176" s="87"/>
      <c r="AA176" s="87"/>
      <c r="AB176" s="87"/>
      <c r="AC176" s="87"/>
      <c r="AD176" s="63" t="str">
        <f t="shared" si="7"/>
        <v xml:space="preserve"> </v>
      </c>
      <c r="AE176" s="64"/>
      <c r="AF176" s="64"/>
      <c r="AG176" s="65"/>
      <c r="AO176" s="19" t="s">
        <v>158</v>
      </c>
      <c r="AT176" s="22" t="s">
        <v>158</v>
      </c>
    </row>
    <row r="177" spans="1:46" ht="14.5" x14ac:dyDescent="0.35">
      <c r="A177" s="84" t="s">
        <v>541</v>
      </c>
      <c r="B177" s="84"/>
      <c r="C177" s="84"/>
      <c r="D177" s="87"/>
      <c r="E177" s="87"/>
      <c r="F177" s="87"/>
      <c r="G177" s="87"/>
      <c r="H177" s="87"/>
      <c r="I177" s="87"/>
      <c r="J177" s="87"/>
      <c r="K177" s="87"/>
      <c r="L177" s="87"/>
      <c r="M177" s="87"/>
      <c r="N177" s="87"/>
      <c r="O177" s="87"/>
      <c r="P177" s="87"/>
      <c r="Q177" s="87"/>
      <c r="R177" s="87"/>
      <c r="S177" s="87"/>
      <c r="T177" s="87"/>
      <c r="U177" s="87"/>
      <c r="V177" s="87"/>
      <c r="W177" s="87"/>
      <c r="X177" s="87"/>
      <c r="Y177" s="87"/>
      <c r="Z177" s="87"/>
      <c r="AA177" s="87"/>
      <c r="AB177" s="87"/>
      <c r="AC177" s="87"/>
      <c r="AD177" s="63" t="str">
        <f t="shared" si="7"/>
        <v xml:space="preserve"> </v>
      </c>
      <c r="AE177" s="64"/>
      <c r="AF177" s="64"/>
      <c r="AG177" s="65"/>
      <c r="AO177" s="19" t="s">
        <v>159</v>
      </c>
      <c r="AT177" s="22" t="s">
        <v>159</v>
      </c>
    </row>
    <row r="178" spans="1:46" ht="14.5" x14ac:dyDescent="0.35">
      <c r="A178" s="84" t="s">
        <v>542</v>
      </c>
      <c r="B178" s="84"/>
      <c r="C178" s="84"/>
      <c r="D178" s="87"/>
      <c r="E178" s="87"/>
      <c r="F178" s="87"/>
      <c r="G178" s="87"/>
      <c r="H178" s="87"/>
      <c r="I178" s="87"/>
      <c r="J178" s="87"/>
      <c r="K178" s="87"/>
      <c r="L178" s="87"/>
      <c r="M178" s="87"/>
      <c r="N178" s="87"/>
      <c r="O178" s="87"/>
      <c r="P178" s="87"/>
      <c r="Q178" s="87"/>
      <c r="R178" s="87"/>
      <c r="S178" s="87"/>
      <c r="T178" s="87"/>
      <c r="U178" s="87"/>
      <c r="V178" s="87"/>
      <c r="W178" s="87"/>
      <c r="X178" s="87"/>
      <c r="Y178" s="87"/>
      <c r="Z178" s="87"/>
      <c r="AA178" s="87"/>
      <c r="AB178" s="87"/>
      <c r="AC178" s="87"/>
      <c r="AD178" s="63" t="str">
        <f t="shared" si="7"/>
        <v xml:space="preserve"> </v>
      </c>
      <c r="AE178" s="64"/>
      <c r="AF178" s="64"/>
      <c r="AG178" s="65"/>
      <c r="AO178" s="19" t="s">
        <v>160</v>
      </c>
      <c r="AT178" s="22" t="s">
        <v>160</v>
      </c>
    </row>
    <row r="179" spans="1:46" ht="14.5" x14ac:dyDescent="0.35">
      <c r="A179" s="84" t="s">
        <v>543</v>
      </c>
      <c r="B179" s="84"/>
      <c r="C179" s="84"/>
      <c r="D179" s="87"/>
      <c r="E179" s="87"/>
      <c r="F179" s="87"/>
      <c r="G179" s="87"/>
      <c r="H179" s="87"/>
      <c r="I179" s="87"/>
      <c r="J179" s="87"/>
      <c r="K179" s="87"/>
      <c r="L179" s="87"/>
      <c r="M179" s="87"/>
      <c r="N179" s="87"/>
      <c r="O179" s="87"/>
      <c r="P179" s="87"/>
      <c r="Q179" s="87"/>
      <c r="R179" s="87"/>
      <c r="S179" s="87"/>
      <c r="T179" s="87"/>
      <c r="U179" s="87"/>
      <c r="V179" s="87"/>
      <c r="W179" s="87"/>
      <c r="X179" s="87"/>
      <c r="Y179" s="87"/>
      <c r="Z179" s="87"/>
      <c r="AA179" s="87"/>
      <c r="AB179" s="87"/>
      <c r="AC179" s="87"/>
      <c r="AD179" s="63" t="str">
        <f t="shared" si="7"/>
        <v xml:space="preserve"> </v>
      </c>
      <c r="AE179" s="64"/>
      <c r="AF179" s="64"/>
      <c r="AG179" s="65"/>
      <c r="AO179" s="19" t="s">
        <v>161</v>
      </c>
      <c r="AT179" s="22" t="s">
        <v>161</v>
      </c>
    </row>
    <row r="180" spans="1:46" ht="14.5" x14ac:dyDescent="0.35">
      <c r="A180" s="84" t="s">
        <v>544</v>
      </c>
      <c r="B180" s="84"/>
      <c r="C180" s="84"/>
      <c r="D180" s="87"/>
      <c r="E180" s="87"/>
      <c r="F180" s="87"/>
      <c r="G180" s="87"/>
      <c r="H180" s="87"/>
      <c r="I180" s="87"/>
      <c r="J180" s="87"/>
      <c r="K180" s="87"/>
      <c r="L180" s="87"/>
      <c r="M180" s="87"/>
      <c r="N180" s="87"/>
      <c r="O180" s="87"/>
      <c r="P180" s="87"/>
      <c r="Q180" s="87"/>
      <c r="R180" s="87"/>
      <c r="S180" s="87"/>
      <c r="T180" s="87"/>
      <c r="U180" s="87"/>
      <c r="V180" s="87"/>
      <c r="W180" s="87"/>
      <c r="X180" s="87"/>
      <c r="Y180" s="87"/>
      <c r="Z180" s="87"/>
      <c r="AA180" s="87"/>
      <c r="AB180" s="87"/>
      <c r="AC180" s="87"/>
      <c r="AD180" s="63" t="str">
        <f t="shared" si="7"/>
        <v xml:space="preserve"> </v>
      </c>
      <c r="AE180" s="64"/>
      <c r="AF180" s="64"/>
      <c r="AG180" s="65"/>
      <c r="AO180" s="19" t="s">
        <v>162</v>
      </c>
      <c r="AT180" s="22" t="s">
        <v>162</v>
      </c>
    </row>
    <row r="181" spans="1:46" ht="14.5" x14ac:dyDescent="0.35">
      <c r="A181" s="84" t="s">
        <v>545</v>
      </c>
      <c r="B181" s="84"/>
      <c r="C181" s="84"/>
      <c r="D181" s="87"/>
      <c r="E181" s="87"/>
      <c r="F181" s="87"/>
      <c r="G181" s="87"/>
      <c r="H181" s="87"/>
      <c r="I181" s="87"/>
      <c r="J181" s="87"/>
      <c r="K181" s="87"/>
      <c r="L181" s="87"/>
      <c r="M181" s="87"/>
      <c r="N181" s="87"/>
      <c r="O181" s="87"/>
      <c r="P181" s="87"/>
      <c r="Q181" s="87"/>
      <c r="R181" s="87"/>
      <c r="S181" s="87"/>
      <c r="T181" s="87"/>
      <c r="U181" s="87"/>
      <c r="V181" s="87"/>
      <c r="W181" s="87"/>
      <c r="X181" s="87"/>
      <c r="Y181" s="87"/>
      <c r="Z181" s="87"/>
      <c r="AA181" s="87"/>
      <c r="AB181" s="87"/>
      <c r="AC181" s="87"/>
      <c r="AD181" s="63" t="str">
        <f t="shared" si="7"/>
        <v xml:space="preserve"> </v>
      </c>
      <c r="AE181" s="64"/>
      <c r="AF181" s="64"/>
      <c r="AG181" s="65"/>
      <c r="AO181" s="19" t="s">
        <v>163</v>
      </c>
      <c r="AT181" s="22" t="s">
        <v>163</v>
      </c>
    </row>
    <row r="182" spans="1:46" ht="14.5" x14ac:dyDescent="0.35">
      <c r="A182" s="84" t="s">
        <v>546</v>
      </c>
      <c r="B182" s="84"/>
      <c r="C182" s="84"/>
      <c r="D182" s="87"/>
      <c r="E182" s="87"/>
      <c r="F182" s="87"/>
      <c r="G182" s="87"/>
      <c r="H182" s="87"/>
      <c r="I182" s="87"/>
      <c r="J182" s="87"/>
      <c r="K182" s="87"/>
      <c r="L182" s="87"/>
      <c r="M182" s="87"/>
      <c r="N182" s="87"/>
      <c r="O182" s="87"/>
      <c r="P182" s="87"/>
      <c r="Q182" s="87"/>
      <c r="R182" s="87"/>
      <c r="S182" s="87"/>
      <c r="T182" s="87"/>
      <c r="U182" s="87"/>
      <c r="V182" s="87"/>
      <c r="W182" s="87"/>
      <c r="X182" s="87"/>
      <c r="Y182" s="87"/>
      <c r="Z182" s="87"/>
      <c r="AA182" s="87"/>
      <c r="AB182" s="87"/>
      <c r="AC182" s="87"/>
      <c r="AD182" s="63" t="str">
        <f t="shared" si="7"/>
        <v xml:space="preserve"> </v>
      </c>
      <c r="AE182" s="64"/>
      <c r="AF182" s="64"/>
      <c r="AG182" s="65"/>
      <c r="AO182" s="19" t="s">
        <v>164</v>
      </c>
      <c r="AT182" s="22" t="s">
        <v>164</v>
      </c>
    </row>
    <row r="183" spans="1:46" ht="14.5" x14ac:dyDescent="0.35">
      <c r="A183" s="84" t="s">
        <v>547</v>
      </c>
      <c r="B183" s="84"/>
      <c r="C183" s="84"/>
      <c r="D183" s="87"/>
      <c r="E183" s="87"/>
      <c r="F183" s="87"/>
      <c r="G183" s="87"/>
      <c r="H183" s="87"/>
      <c r="I183" s="87"/>
      <c r="J183" s="87"/>
      <c r="K183" s="87"/>
      <c r="L183" s="87"/>
      <c r="M183" s="87"/>
      <c r="N183" s="87"/>
      <c r="O183" s="87"/>
      <c r="P183" s="87"/>
      <c r="Q183" s="87"/>
      <c r="R183" s="87"/>
      <c r="S183" s="87"/>
      <c r="T183" s="87"/>
      <c r="U183" s="87"/>
      <c r="V183" s="87"/>
      <c r="W183" s="87"/>
      <c r="X183" s="87"/>
      <c r="Y183" s="87"/>
      <c r="Z183" s="87"/>
      <c r="AA183" s="87"/>
      <c r="AB183" s="87"/>
      <c r="AC183" s="87"/>
      <c r="AD183" s="63" t="str">
        <f t="shared" si="7"/>
        <v xml:space="preserve"> </v>
      </c>
      <c r="AE183" s="64"/>
      <c r="AF183" s="64"/>
      <c r="AG183" s="65"/>
      <c r="AO183" s="19" t="s">
        <v>165</v>
      </c>
      <c r="AT183" s="22" t="s">
        <v>165</v>
      </c>
    </row>
    <row r="184" spans="1:46" ht="14.5" x14ac:dyDescent="0.35">
      <c r="A184" s="84" t="s">
        <v>548</v>
      </c>
      <c r="B184" s="84"/>
      <c r="C184" s="84"/>
      <c r="D184" s="87"/>
      <c r="E184" s="87"/>
      <c r="F184" s="87"/>
      <c r="G184" s="87"/>
      <c r="H184" s="87"/>
      <c r="I184" s="87"/>
      <c r="J184" s="87"/>
      <c r="K184" s="87"/>
      <c r="L184" s="87"/>
      <c r="M184" s="87"/>
      <c r="N184" s="87"/>
      <c r="O184" s="87"/>
      <c r="P184" s="87"/>
      <c r="Q184" s="87"/>
      <c r="R184" s="87"/>
      <c r="S184" s="87"/>
      <c r="T184" s="87"/>
      <c r="U184" s="87"/>
      <c r="V184" s="87"/>
      <c r="W184" s="87"/>
      <c r="X184" s="87"/>
      <c r="Y184" s="87"/>
      <c r="Z184" s="87"/>
      <c r="AA184" s="87"/>
      <c r="AB184" s="87"/>
      <c r="AC184" s="87"/>
      <c r="AD184" s="63" t="str">
        <f t="shared" si="7"/>
        <v xml:space="preserve"> </v>
      </c>
      <c r="AE184" s="64"/>
      <c r="AF184" s="64"/>
      <c r="AG184" s="65"/>
      <c r="AO184" s="19" t="s">
        <v>166</v>
      </c>
      <c r="AT184" s="22" t="s">
        <v>166</v>
      </c>
    </row>
    <row r="185" spans="1:46" ht="14.5" x14ac:dyDescent="0.35">
      <c r="A185" s="84" t="s">
        <v>549</v>
      </c>
      <c r="B185" s="84"/>
      <c r="C185" s="84"/>
      <c r="D185" s="87"/>
      <c r="E185" s="87"/>
      <c r="F185" s="87"/>
      <c r="G185" s="87"/>
      <c r="H185" s="87"/>
      <c r="I185" s="87"/>
      <c r="J185" s="87"/>
      <c r="K185" s="87"/>
      <c r="L185" s="87"/>
      <c r="M185" s="87"/>
      <c r="N185" s="87"/>
      <c r="O185" s="87"/>
      <c r="P185" s="87"/>
      <c r="Q185" s="87"/>
      <c r="R185" s="87"/>
      <c r="S185" s="87"/>
      <c r="T185" s="87"/>
      <c r="U185" s="87"/>
      <c r="V185" s="87"/>
      <c r="W185" s="87"/>
      <c r="X185" s="87"/>
      <c r="Y185" s="87"/>
      <c r="Z185" s="87"/>
      <c r="AA185" s="87"/>
      <c r="AB185" s="87"/>
      <c r="AC185" s="87"/>
      <c r="AD185" s="63" t="str">
        <f t="shared" si="7"/>
        <v xml:space="preserve"> </v>
      </c>
      <c r="AE185" s="64"/>
      <c r="AF185" s="64"/>
      <c r="AG185" s="65"/>
      <c r="AO185" s="19" t="s">
        <v>167</v>
      </c>
      <c r="AT185" s="22" t="s">
        <v>167</v>
      </c>
    </row>
    <row r="186" spans="1:46" ht="14.5" x14ac:dyDescent="0.35">
      <c r="A186" s="84" t="s">
        <v>550</v>
      </c>
      <c r="B186" s="84"/>
      <c r="C186" s="84"/>
      <c r="D186" s="87"/>
      <c r="E186" s="87"/>
      <c r="F186" s="87"/>
      <c r="G186" s="87"/>
      <c r="H186" s="87"/>
      <c r="I186" s="87"/>
      <c r="J186" s="87"/>
      <c r="K186" s="87"/>
      <c r="L186" s="87"/>
      <c r="M186" s="87"/>
      <c r="N186" s="87"/>
      <c r="O186" s="87"/>
      <c r="P186" s="87"/>
      <c r="Q186" s="87"/>
      <c r="R186" s="87"/>
      <c r="S186" s="87"/>
      <c r="T186" s="87"/>
      <c r="U186" s="87"/>
      <c r="V186" s="87"/>
      <c r="W186" s="87"/>
      <c r="X186" s="87"/>
      <c r="Y186" s="87"/>
      <c r="Z186" s="87"/>
      <c r="AA186" s="87"/>
      <c r="AB186" s="87"/>
      <c r="AC186" s="87"/>
      <c r="AD186" s="63" t="str">
        <f t="shared" si="7"/>
        <v xml:space="preserve"> </v>
      </c>
      <c r="AE186" s="64"/>
      <c r="AF186" s="64"/>
      <c r="AG186" s="65"/>
      <c r="AO186" s="19" t="s">
        <v>168</v>
      </c>
      <c r="AT186" s="22" t="s">
        <v>168</v>
      </c>
    </row>
    <row r="187" spans="1:46" ht="14.5" x14ac:dyDescent="0.35">
      <c r="A187" s="84" t="s">
        <v>551</v>
      </c>
      <c r="B187" s="84"/>
      <c r="C187" s="84"/>
      <c r="D187" s="87"/>
      <c r="E187" s="87"/>
      <c r="F187" s="87"/>
      <c r="G187" s="87"/>
      <c r="H187" s="87"/>
      <c r="I187" s="87"/>
      <c r="J187" s="87"/>
      <c r="K187" s="87"/>
      <c r="L187" s="87"/>
      <c r="M187" s="87"/>
      <c r="N187" s="87"/>
      <c r="O187" s="87"/>
      <c r="P187" s="87"/>
      <c r="Q187" s="87"/>
      <c r="R187" s="87"/>
      <c r="S187" s="87"/>
      <c r="T187" s="87"/>
      <c r="U187" s="87"/>
      <c r="V187" s="87"/>
      <c r="W187" s="87"/>
      <c r="X187" s="87"/>
      <c r="Y187" s="87"/>
      <c r="Z187" s="87"/>
      <c r="AA187" s="87"/>
      <c r="AB187" s="87"/>
      <c r="AC187" s="87"/>
      <c r="AD187" s="63" t="str">
        <f t="shared" si="7"/>
        <v xml:space="preserve"> </v>
      </c>
      <c r="AE187" s="64"/>
      <c r="AF187" s="64"/>
      <c r="AG187" s="65"/>
      <c r="AO187" s="19" t="s">
        <v>169</v>
      </c>
      <c r="AT187" s="22" t="s">
        <v>169</v>
      </c>
    </row>
    <row r="188" spans="1:46" ht="14.5" x14ac:dyDescent="0.35">
      <c r="A188" s="84" t="s">
        <v>552</v>
      </c>
      <c r="B188" s="84"/>
      <c r="C188" s="84"/>
      <c r="D188" s="87"/>
      <c r="E188" s="87"/>
      <c r="F188" s="87"/>
      <c r="G188" s="87"/>
      <c r="H188" s="87"/>
      <c r="I188" s="87"/>
      <c r="J188" s="87"/>
      <c r="K188" s="87"/>
      <c r="L188" s="87"/>
      <c r="M188" s="87"/>
      <c r="N188" s="87"/>
      <c r="O188" s="87"/>
      <c r="P188" s="87"/>
      <c r="Q188" s="87"/>
      <c r="R188" s="87"/>
      <c r="S188" s="87"/>
      <c r="T188" s="87"/>
      <c r="U188" s="87"/>
      <c r="V188" s="87"/>
      <c r="W188" s="87"/>
      <c r="X188" s="87"/>
      <c r="Y188" s="87"/>
      <c r="Z188" s="87"/>
      <c r="AA188" s="87"/>
      <c r="AB188" s="87"/>
      <c r="AC188" s="87"/>
      <c r="AD188" s="63" t="str">
        <f t="shared" si="7"/>
        <v xml:space="preserve"> </v>
      </c>
      <c r="AE188" s="64"/>
      <c r="AF188" s="64"/>
      <c r="AG188" s="65"/>
      <c r="AO188" s="19" t="s">
        <v>170</v>
      </c>
      <c r="AT188" s="22" t="s">
        <v>170</v>
      </c>
    </row>
    <row r="189" spans="1:46" ht="45" customHeight="1" x14ac:dyDescent="0.35">
      <c r="A189" s="69" t="s">
        <v>366</v>
      </c>
      <c r="B189" s="40"/>
      <c r="C189" s="40"/>
      <c r="D189" s="70"/>
      <c r="E189" s="70"/>
      <c r="F189" s="70"/>
      <c r="G189" s="70"/>
      <c r="H189" s="70"/>
      <c r="I189" s="70"/>
      <c r="J189" s="70"/>
      <c r="K189" s="70"/>
      <c r="L189" s="70"/>
      <c r="M189" s="70"/>
      <c r="N189" s="70"/>
      <c r="O189" s="70"/>
      <c r="P189" s="70"/>
      <c r="Q189" s="70"/>
      <c r="R189" s="70"/>
      <c r="S189" s="70"/>
      <c r="T189" s="70"/>
      <c r="U189" s="70"/>
      <c r="V189" s="70"/>
      <c r="W189" s="70"/>
      <c r="X189" s="70"/>
      <c r="Y189" s="70"/>
      <c r="Z189" s="70"/>
      <c r="AA189" s="70"/>
      <c r="AB189" s="70"/>
      <c r="AC189" s="70"/>
      <c r="AD189" s="63"/>
      <c r="AE189" s="71"/>
      <c r="AF189" s="71"/>
      <c r="AG189" s="71"/>
      <c r="AO189" s="19" t="s">
        <v>171</v>
      </c>
      <c r="AT189" s="22" t="s">
        <v>171</v>
      </c>
    </row>
    <row r="190" spans="1:46" ht="14.5" x14ac:dyDescent="0.35">
      <c r="A190" s="84" t="s">
        <v>367</v>
      </c>
      <c r="B190" s="84"/>
      <c r="C190" s="84"/>
      <c r="D190" s="88"/>
      <c r="E190" s="88"/>
      <c r="F190" s="88"/>
      <c r="G190" s="88"/>
      <c r="H190" s="88"/>
      <c r="I190" s="88"/>
      <c r="J190" s="88"/>
      <c r="K190" s="88"/>
      <c r="L190" s="88"/>
      <c r="M190" s="88"/>
      <c r="N190" s="88"/>
      <c r="O190" s="88"/>
      <c r="P190" s="88"/>
      <c r="Q190" s="88"/>
      <c r="R190" s="88"/>
      <c r="S190" s="88"/>
      <c r="T190" s="88"/>
      <c r="U190" s="88"/>
      <c r="V190" s="88"/>
      <c r="W190" s="88"/>
      <c r="X190" s="88"/>
      <c r="Y190" s="88"/>
      <c r="Z190" s="88"/>
      <c r="AA190" s="88"/>
      <c r="AB190" s="88"/>
      <c r="AC190" s="88"/>
      <c r="AD190" s="63" t="str">
        <f t="shared" si="7"/>
        <v xml:space="preserve"> </v>
      </c>
      <c r="AE190" s="64"/>
      <c r="AF190" s="64"/>
      <c r="AG190" s="65"/>
      <c r="AO190" s="19" t="s">
        <v>172</v>
      </c>
      <c r="AT190" s="22" t="s">
        <v>172</v>
      </c>
    </row>
    <row r="191" spans="1:46" ht="14.5" x14ac:dyDescent="0.35">
      <c r="A191" s="84" t="s">
        <v>368</v>
      </c>
      <c r="B191" s="84"/>
      <c r="C191" s="84"/>
      <c r="D191" s="88"/>
      <c r="E191" s="88"/>
      <c r="F191" s="88"/>
      <c r="G191" s="88"/>
      <c r="H191" s="88"/>
      <c r="I191" s="88"/>
      <c r="J191" s="88"/>
      <c r="K191" s="88"/>
      <c r="L191" s="88"/>
      <c r="M191" s="88"/>
      <c r="N191" s="88"/>
      <c r="O191" s="88"/>
      <c r="P191" s="88"/>
      <c r="Q191" s="88"/>
      <c r="R191" s="88"/>
      <c r="S191" s="88"/>
      <c r="T191" s="88"/>
      <c r="U191" s="88"/>
      <c r="V191" s="88"/>
      <c r="W191" s="88"/>
      <c r="X191" s="88"/>
      <c r="Y191" s="88"/>
      <c r="Z191" s="88"/>
      <c r="AA191" s="88"/>
      <c r="AB191" s="88"/>
      <c r="AC191" s="88"/>
      <c r="AD191" s="63"/>
      <c r="AE191" s="64"/>
      <c r="AF191" s="64"/>
      <c r="AG191" s="65"/>
      <c r="AO191" s="19"/>
      <c r="AT191" s="22"/>
    </row>
    <row r="192" spans="1:46" ht="14.5" x14ac:dyDescent="0.35">
      <c r="A192" s="84" t="s">
        <v>369</v>
      </c>
      <c r="B192" s="84"/>
      <c r="C192" s="84"/>
      <c r="D192" s="88"/>
      <c r="E192" s="88"/>
      <c r="F192" s="88"/>
      <c r="G192" s="88"/>
      <c r="H192" s="88"/>
      <c r="I192" s="88"/>
      <c r="J192" s="88"/>
      <c r="K192" s="88"/>
      <c r="L192" s="88"/>
      <c r="M192" s="88"/>
      <c r="N192" s="88"/>
      <c r="O192" s="88"/>
      <c r="P192" s="88"/>
      <c r="Q192" s="88"/>
      <c r="R192" s="88"/>
      <c r="S192" s="88"/>
      <c r="T192" s="88"/>
      <c r="U192" s="88"/>
      <c r="V192" s="88"/>
      <c r="W192" s="88"/>
      <c r="X192" s="88"/>
      <c r="Y192" s="88"/>
      <c r="Z192" s="88"/>
      <c r="AA192" s="88"/>
      <c r="AB192" s="88"/>
      <c r="AC192" s="88"/>
      <c r="AD192" s="63"/>
      <c r="AE192" s="64"/>
      <c r="AF192" s="64"/>
      <c r="AG192" s="65"/>
      <c r="AO192" s="19"/>
      <c r="AT192" s="22"/>
    </row>
    <row r="193" spans="1:46" ht="14.5" x14ac:dyDescent="0.35">
      <c r="A193" s="84" t="s">
        <v>370</v>
      </c>
      <c r="B193" s="84"/>
      <c r="C193" s="84"/>
      <c r="D193" s="88"/>
      <c r="E193" s="88"/>
      <c r="F193" s="88"/>
      <c r="G193" s="88"/>
      <c r="H193" s="88"/>
      <c r="I193" s="88"/>
      <c r="J193" s="88"/>
      <c r="K193" s="88"/>
      <c r="L193" s="88"/>
      <c r="M193" s="88"/>
      <c r="N193" s="88"/>
      <c r="O193" s="88"/>
      <c r="P193" s="88"/>
      <c r="Q193" s="88"/>
      <c r="R193" s="88"/>
      <c r="S193" s="88"/>
      <c r="T193" s="88"/>
      <c r="U193" s="88"/>
      <c r="V193" s="88"/>
      <c r="W193" s="88"/>
      <c r="X193" s="88"/>
      <c r="Y193" s="88"/>
      <c r="Z193" s="88"/>
      <c r="AA193" s="88"/>
      <c r="AB193" s="88"/>
      <c r="AC193" s="88"/>
      <c r="AD193" s="63"/>
      <c r="AE193" s="64"/>
      <c r="AF193" s="64"/>
      <c r="AG193" s="65"/>
      <c r="AO193" s="19"/>
      <c r="AT193" s="22"/>
    </row>
    <row r="194" spans="1:46" ht="14.5" x14ac:dyDescent="0.35">
      <c r="A194" s="84" t="s">
        <v>371</v>
      </c>
      <c r="B194" s="84"/>
      <c r="C194" s="84"/>
      <c r="D194" s="88"/>
      <c r="E194" s="88"/>
      <c r="F194" s="88"/>
      <c r="G194" s="88"/>
      <c r="H194" s="88"/>
      <c r="I194" s="88"/>
      <c r="J194" s="88"/>
      <c r="K194" s="88"/>
      <c r="L194" s="88"/>
      <c r="M194" s="88"/>
      <c r="N194" s="88"/>
      <c r="O194" s="88"/>
      <c r="P194" s="88"/>
      <c r="Q194" s="88"/>
      <c r="R194" s="88"/>
      <c r="S194" s="88"/>
      <c r="T194" s="88"/>
      <c r="U194" s="88"/>
      <c r="V194" s="88"/>
      <c r="W194" s="88"/>
      <c r="X194" s="88"/>
      <c r="Y194" s="88"/>
      <c r="Z194" s="88"/>
      <c r="AA194" s="88"/>
      <c r="AB194" s="88"/>
      <c r="AC194" s="88"/>
      <c r="AD194" s="63"/>
      <c r="AE194" s="64"/>
      <c r="AF194" s="64"/>
      <c r="AG194" s="65"/>
      <c r="AO194" s="19"/>
      <c r="AT194" s="22"/>
    </row>
    <row r="195" spans="1:46" ht="14.5" x14ac:dyDescent="0.35">
      <c r="A195" s="84" t="s">
        <v>372</v>
      </c>
      <c r="B195" s="84"/>
      <c r="C195" s="84"/>
      <c r="D195" s="88"/>
      <c r="E195" s="88"/>
      <c r="F195" s="88"/>
      <c r="G195" s="88"/>
      <c r="H195" s="88"/>
      <c r="I195" s="88"/>
      <c r="J195" s="88"/>
      <c r="K195" s="88"/>
      <c r="L195" s="88"/>
      <c r="M195" s="88"/>
      <c r="N195" s="88"/>
      <c r="O195" s="88"/>
      <c r="P195" s="88"/>
      <c r="Q195" s="88"/>
      <c r="R195" s="88"/>
      <c r="S195" s="88"/>
      <c r="T195" s="88"/>
      <c r="U195" s="88"/>
      <c r="V195" s="88"/>
      <c r="W195" s="88"/>
      <c r="X195" s="88"/>
      <c r="Y195" s="88"/>
      <c r="Z195" s="88"/>
      <c r="AA195" s="88"/>
      <c r="AB195" s="88"/>
      <c r="AC195" s="88"/>
      <c r="AD195" s="63"/>
      <c r="AE195" s="64"/>
      <c r="AF195" s="64"/>
      <c r="AG195" s="65"/>
      <c r="AO195" s="19"/>
      <c r="AT195" s="22"/>
    </row>
    <row r="196" spans="1:46" ht="14.5" x14ac:dyDescent="0.35">
      <c r="A196" s="84" t="s">
        <v>373</v>
      </c>
      <c r="B196" s="84"/>
      <c r="C196" s="84"/>
      <c r="D196" s="88"/>
      <c r="E196" s="88"/>
      <c r="F196" s="88"/>
      <c r="G196" s="88"/>
      <c r="H196" s="88"/>
      <c r="I196" s="88"/>
      <c r="J196" s="88"/>
      <c r="K196" s="88"/>
      <c r="L196" s="88"/>
      <c r="M196" s="88"/>
      <c r="N196" s="88"/>
      <c r="O196" s="88"/>
      <c r="P196" s="88"/>
      <c r="Q196" s="88"/>
      <c r="R196" s="88"/>
      <c r="S196" s="88"/>
      <c r="T196" s="88"/>
      <c r="U196" s="88"/>
      <c r="V196" s="88"/>
      <c r="W196" s="88"/>
      <c r="X196" s="88"/>
      <c r="Y196" s="88"/>
      <c r="Z196" s="88"/>
      <c r="AA196" s="88"/>
      <c r="AB196" s="88"/>
      <c r="AC196" s="88"/>
      <c r="AD196" s="63"/>
      <c r="AE196" s="64"/>
      <c r="AF196" s="64"/>
      <c r="AG196" s="65"/>
      <c r="AO196" s="19"/>
      <c r="AT196" s="22"/>
    </row>
    <row r="197" spans="1:46" ht="14.5" x14ac:dyDescent="0.35">
      <c r="A197" s="84" t="s">
        <v>374</v>
      </c>
      <c r="B197" s="84"/>
      <c r="C197" s="84"/>
      <c r="D197" s="88"/>
      <c r="E197" s="88"/>
      <c r="F197" s="88"/>
      <c r="G197" s="88"/>
      <c r="H197" s="88"/>
      <c r="I197" s="88"/>
      <c r="J197" s="88"/>
      <c r="K197" s="88"/>
      <c r="L197" s="88"/>
      <c r="M197" s="88"/>
      <c r="N197" s="88"/>
      <c r="O197" s="88"/>
      <c r="P197" s="88"/>
      <c r="Q197" s="88"/>
      <c r="R197" s="88"/>
      <c r="S197" s="88"/>
      <c r="T197" s="88"/>
      <c r="U197" s="88"/>
      <c r="V197" s="88"/>
      <c r="W197" s="88"/>
      <c r="X197" s="88"/>
      <c r="Y197" s="88"/>
      <c r="Z197" s="88"/>
      <c r="AA197" s="88"/>
      <c r="AB197" s="88"/>
      <c r="AC197" s="88"/>
      <c r="AD197" s="63"/>
      <c r="AE197" s="64"/>
      <c r="AF197" s="64"/>
      <c r="AG197" s="65"/>
      <c r="AO197" s="19"/>
      <c r="AT197" s="22"/>
    </row>
    <row r="198" spans="1:46" ht="14.5" x14ac:dyDescent="0.35">
      <c r="A198" s="84" t="s">
        <v>375</v>
      </c>
      <c r="B198" s="84"/>
      <c r="C198" s="84"/>
      <c r="D198" s="88"/>
      <c r="E198" s="88"/>
      <c r="F198" s="88"/>
      <c r="G198" s="88"/>
      <c r="H198" s="88"/>
      <c r="I198" s="88"/>
      <c r="J198" s="88"/>
      <c r="K198" s="88"/>
      <c r="L198" s="88"/>
      <c r="M198" s="88"/>
      <c r="N198" s="88"/>
      <c r="O198" s="88"/>
      <c r="P198" s="88"/>
      <c r="Q198" s="88"/>
      <c r="R198" s="88"/>
      <c r="S198" s="88"/>
      <c r="T198" s="88"/>
      <c r="U198" s="88"/>
      <c r="V198" s="88"/>
      <c r="W198" s="88"/>
      <c r="X198" s="88"/>
      <c r="Y198" s="88"/>
      <c r="Z198" s="88"/>
      <c r="AA198" s="88"/>
      <c r="AB198" s="88"/>
      <c r="AC198" s="88"/>
      <c r="AD198" s="63"/>
      <c r="AE198" s="64"/>
      <c r="AF198" s="64"/>
      <c r="AG198" s="65"/>
      <c r="AO198" s="19"/>
      <c r="AT198" s="22"/>
    </row>
    <row r="199" spans="1:46" ht="14.5" x14ac:dyDescent="0.35">
      <c r="A199" s="84" t="s">
        <v>376</v>
      </c>
      <c r="B199" s="84"/>
      <c r="C199" s="84"/>
      <c r="D199" s="88"/>
      <c r="E199" s="88"/>
      <c r="F199" s="88"/>
      <c r="G199" s="88"/>
      <c r="H199" s="88"/>
      <c r="I199" s="88"/>
      <c r="J199" s="88"/>
      <c r="K199" s="88"/>
      <c r="L199" s="88"/>
      <c r="M199" s="88"/>
      <c r="N199" s="88"/>
      <c r="O199" s="88"/>
      <c r="P199" s="88"/>
      <c r="Q199" s="88"/>
      <c r="R199" s="88"/>
      <c r="S199" s="88"/>
      <c r="T199" s="88"/>
      <c r="U199" s="88"/>
      <c r="V199" s="88"/>
      <c r="W199" s="88"/>
      <c r="X199" s="88"/>
      <c r="Y199" s="88"/>
      <c r="Z199" s="88"/>
      <c r="AA199" s="88"/>
      <c r="AB199" s="88"/>
      <c r="AC199" s="88"/>
      <c r="AD199" s="63"/>
      <c r="AE199" s="64"/>
      <c r="AF199" s="64"/>
      <c r="AG199" s="65"/>
      <c r="AO199" s="19"/>
      <c r="AT199" s="22"/>
    </row>
    <row r="200" spans="1:46" ht="14.5" x14ac:dyDescent="0.35">
      <c r="A200" s="84" t="s">
        <v>377</v>
      </c>
      <c r="B200" s="84"/>
      <c r="C200" s="84"/>
      <c r="D200" s="88"/>
      <c r="E200" s="88"/>
      <c r="F200" s="88"/>
      <c r="G200" s="88"/>
      <c r="H200" s="88"/>
      <c r="I200" s="88"/>
      <c r="J200" s="88"/>
      <c r="K200" s="88"/>
      <c r="L200" s="88"/>
      <c r="M200" s="88"/>
      <c r="N200" s="88"/>
      <c r="O200" s="88"/>
      <c r="P200" s="88"/>
      <c r="Q200" s="88"/>
      <c r="R200" s="88"/>
      <c r="S200" s="88"/>
      <c r="T200" s="88"/>
      <c r="U200" s="88"/>
      <c r="V200" s="88"/>
      <c r="W200" s="88"/>
      <c r="X200" s="88"/>
      <c r="Y200" s="88"/>
      <c r="Z200" s="88"/>
      <c r="AA200" s="88"/>
      <c r="AB200" s="88"/>
      <c r="AC200" s="88"/>
      <c r="AD200" s="63"/>
      <c r="AE200" s="64"/>
      <c r="AF200" s="64"/>
      <c r="AG200" s="65"/>
      <c r="AO200" s="19"/>
      <c r="AT200" s="22"/>
    </row>
    <row r="201" spans="1:46" ht="14.5" x14ac:dyDescent="0.35">
      <c r="A201" s="84" t="s">
        <v>378</v>
      </c>
      <c r="B201" s="84"/>
      <c r="C201" s="84"/>
      <c r="D201" s="88"/>
      <c r="E201" s="88"/>
      <c r="F201" s="88"/>
      <c r="G201" s="88"/>
      <c r="H201" s="88"/>
      <c r="I201" s="88"/>
      <c r="J201" s="88"/>
      <c r="K201" s="88"/>
      <c r="L201" s="88"/>
      <c r="M201" s="88"/>
      <c r="N201" s="88"/>
      <c r="O201" s="88"/>
      <c r="P201" s="88"/>
      <c r="Q201" s="88"/>
      <c r="R201" s="88"/>
      <c r="S201" s="88"/>
      <c r="T201" s="88"/>
      <c r="U201" s="88"/>
      <c r="V201" s="88"/>
      <c r="W201" s="88"/>
      <c r="X201" s="88"/>
      <c r="Y201" s="88"/>
      <c r="Z201" s="88"/>
      <c r="AA201" s="88"/>
      <c r="AB201" s="88"/>
      <c r="AC201" s="88"/>
      <c r="AD201" s="63"/>
      <c r="AE201" s="64"/>
      <c r="AF201" s="64"/>
      <c r="AG201" s="65"/>
      <c r="AO201" s="19"/>
      <c r="AT201" s="22"/>
    </row>
    <row r="202" spans="1:46" ht="14.5" x14ac:dyDescent="0.35">
      <c r="A202" s="84" t="s">
        <v>379</v>
      </c>
      <c r="B202" s="84"/>
      <c r="C202" s="84"/>
      <c r="D202" s="88"/>
      <c r="E202" s="88"/>
      <c r="F202" s="88"/>
      <c r="G202" s="88"/>
      <c r="H202" s="88"/>
      <c r="I202" s="88"/>
      <c r="J202" s="88"/>
      <c r="K202" s="88"/>
      <c r="L202" s="88"/>
      <c r="M202" s="88"/>
      <c r="N202" s="88"/>
      <c r="O202" s="88"/>
      <c r="P202" s="88"/>
      <c r="Q202" s="88"/>
      <c r="R202" s="88"/>
      <c r="S202" s="88"/>
      <c r="T202" s="88"/>
      <c r="U202" s="88"/>
      <c r="V202" s="88"/>
      <c r="W202" s="88"/>
      <c r="X202" s="88"/>
      <c r="Y202" s="88"/>
      <c r="Z202" s="88"/>
      <c r="AA202" s="88"/>
      <c r="AB202" s="88"/>
      <c r="AC202" s="88"/>
      <c r="AD202" s="63"/>
      <c r="AE202" s="64"/>
      <c r="AF202" s="64"/>
      <c r="AG202" s="65"/>
      <c r="AO202" s="19"/>
      <c r="AT202" s="22"/>
    </row>
    <row r="203" spans="1:46" ht="14.5" x14ac:dyDescent="0.35">
      <c r="A203" s="84" t="s">
        <v>380</v>
      </c>
      <c r="B203" s="84"/>
      <c r="C203" s="84"/>
      <c r="D203" s="88"/>
      <c r="E203" s="88"/>
      <c r="F203" s="88"/>
      <c r="G203" s="88"/>
      <c r="H203" s="88"/>
      <c r="I203" s="88"/>
      <c r="J203" s="88"/>
      <c r="K203" s="88"/>
      <c r="L203" s="88"/>
      <c r="M203" s="88"/>
      <c r="N203" s="88"/>
      <c r="O203" s="88"/>
      <c r="P203" s="88"/>
      <c r="Q203" s="88"/>
      <c r="R203" s="88"/>
      <c r="S203" s="88"/>
      <c r="T203" s="88"/>
      <c r="U203" s="88"/>
      <c r="V203" s="88"/>
      <c r="W203" s="88"/>
      <c r="X203" s="88"/>
      <c r="Y203" s="88"/>
      <c r="Z203" s="88"/>
      <c r="AA203" s="88"/>
      <c r="AB203" s="88"/>
      <c r="AC203" s="88"/>
      <c r="AD203" s="63"/>
      <c r="AE203" s="64"/>
      <c r="AF203" s="64"/>
      <c r="AG203" s="65"/>
      <c r="AO203" s="19"/>
      <c r="AT203" s="22"/>
    </row>
    <row r="204" spans="1:46" ht="14.5" x14ac:dyDescent="0.35">
      <c r="A204" s="84" t="s">
        <v>381</v>
      </c>
      <c r="B204" s="84"/>
      <c r="C204" s="84"/>
      <c r="D204" s="88"/>
      <c r="E204" s="88"/>
      <c r="F204" s="88"/>
      <c r="G204" s="88"/>
      <c r="H204" s="88"/>
      <c r="I204" s="88"/>
      <c r="J204" s="88"/>
      <c r="K204" s="88"/>
      <c r="L204" s="88"/>
      <c r="M204" s="88"/>
      <c r="N204" s="88"/>
      <c r="O204" s="88"/>
      <c r="P204" s="88"/>
      <c r="Q204" s="88"/>
      <c r="R204" s="88"/>
      <c r="S204" s="88"/>
      <c r="T204" s="88"/>
      <c r="U204" s="88"/>
      <c r="V204" s="88"/>
      <c r="W204" s="88"/>
      <c r="X204" s="88"/>
      <c r="Y204" s="88"/>
      <c r="Z204" s="88"/>
      <c r="AA204" s="88"/>
      <c r="AB204" s="88"/>
      <c r="AC204" s="88"/>
      <c r="AD204" s="63"/>
      <c r="AE204" s="64"/>
      <c r="AF204" s="64"/>
      <c r="AG204" s="65"/>
      <c r="AO204" s="19"/>
      <c r="AT204" s="22"/>
    </row>
    <row r="205" spans="1:46" ht="14.5" x14ac:dyDescent="0.35">
      <c r="A205" s="84" t="s">
        <v>382</v>
      </c>
      <c r="B205" s="84"/>
      <c r="C205" s="84"/>
      <c r="D205" s="88"/>
      <c r="E205" s="88"/>
      <c r="F205" s="88"/>
      <c r="G205" s="88"/>
      <c r="H205" s="88"/>
      <c r="I205" s="88"/>
      <c r="J205" s="88"/>
      <c r="K205" s="88"/>
      <c r="L205" s="88"/>
      <c r="M205" s="88"/>
      <c r="N205" s="88"/>
      <c r="O205" s="88"/>
      <c r="P205" s="88"/>
      <c r="Q205" s="88"/>
      <c r="R205" s="88"/>
      <c r="S205" s="88"/>
      <c r="T205" s="88"/>
      <c r="U205" s="88"/>
      <c r="V205" s="88"/>
      <c r="W205" s="88"/>
      <c r="X205" s="88"/>
      <c r="Y205" s="88"/>
      <c r="Z205" s="88"/>
      <c r="AA205" s="88"/>
      <c r="AB205" s="88"/>
      <c r="AC205" s="88"/>
      <c r="AD205" s="63"/>
      <c r="AE205" s="64"/>
      <c r="AF205" s="64"/>
      <c r="AG205" s="65"/>
      <c r="AO205" s="19"/>
      <c r="AT205" s="22"/>
    </row>
    <row r="206" spans="1:46" ht="14.5" x14ac:dyDescent="0.35">
      <c r="A206" s="84" t="s">
        <v>383</v>
      </c>
      <c r="B206" s="84"/>
      <c r="C206" s="84"/>
      <c r="D206" s="88"/>
      <c r="E206" s="88"/>
      <c r="F206" s="88"/>
      <c r="G206" s="88"/>
      <c r="H206" s="88"/>
      <c r="I206" s="88"/>
      <c r="J206" s="88"/>
      <c r="K206" s="88"/>
      <c r="L206" s="88"/>
      <c r="M206" s="88"/>
      <c r="N206" s="88"/>
      <c r="O206" s="88"/>
      <c r="P206" s="88"/>
      <c r="Q206" s="88"/>
      <c r="R206" s="88"/>
      <c r="S206" s="88"/>
      <c r="T206" s="88"/>
      <c r="U206" s="88"/>
      <c r="V206" s="88"/>
      <c r="W206" s="88"/>
      <c r="X206" s="88"/>
      <c r="Y206" s="88"/>
      <c r="Z206" s="88"/>
      <c r="AA206" s="88"/>
      <c r="AB206" s="88"/>
      <c r="AC206" s="88"/>
      <c r="AD206" s="63"/>
      <c r="AE206" s="64"/>
      <c r="AF206" s="64"/>
      <c r="AG206" s="65"/>
      <c r="AO206" s="19"/>
      <c r="AT206" s="22"/>
    </row>
    <row r="207" spans="1:46" ht="14.5" x14ac:dyDescent="0.35">
      <c r="A207" s="84" t="s">
        <v>384</v>
      </c>
      <c r="B207" s="84"/>
      <c r="C207" s="84"/>
      <c r="D207" s="88"/>
      <c r="E207" s="88"/>
      <c r="F207" s="88"/>
      <c r="G207" s="88"/>
      <c r="H207" s="88"/>
      <c r="I207" s="88"/>
      <c r="J207" s="88"/>
      <c r="K207" s="88"/>
      <c r="L207" s="88"/>
      <c r="M207" s="88"/>
      <c r="N207" s="88"/>
      <c r="O207" s="88"/>
      <c r="P207" s="88"/>
      <c r="Q207" s="88"/>
      <c r="R207" s="88"/>
      <c r="S207" s="88"/>
      <c r="T207" s="88"/>
      <c r="U207" s="88"/>
      <c r="V207" s="88"/>
      <c r="W207" s="88"/>
      <c r="X207" s="88"/>
      <c r="Y207" s="88"/>
      <c r="Z207" s="88"/>
      <c r="AA207" s="88"/>
      <c r="AB207" s="88"/>
      <c r="AC207" s="88"/>
      <c r="AD207" s="63"/>
      <c r="AE207" s="64"/>
      <c r="AF207" s="64"/>
      <c r="AG207" s="65"/>
      <c r="AO207" s="19"/>
      <c r="AT207" s="22"/>
    </row>
    <row r="208" spans="1:46" ht="14.5" x14ac:dyDescent="0.35">
      <c r="A208" s="84" t="s">
        <v>385</v>
      </c>
      <c r="B208" s="84"/>
      <c r="C208" s="84"/>
      <c r="D208" s="88"/>
      <c r="E208" s="88"/>
      <c r="F208" s="88"/>
      <c r="G208" s="88"/>
      <c r="H208" s="88"/>
      <c r="I208" s="88"/>
      <c r="J208" s="88"/>
      <c r="K208" s="88"/>
      <c r="L208" s="88"/>
      <c r="M208" s="88"/>
      <c r="N208" s="88"/>
      <c r="O208" s="88"/>
      <c r="P208" s="88"/>
      <c r="Q208" s="88"/>
      <c r="R208" s="88"/>
      <c r="S208" s="88"/>
      <c r="T208" s="88"/>
      <c r="U208" s="88"/>
      <c r="V208" s="88"/>
      <c r="W208" s="88"/>
      <c r="X208" s="88"/>
      <c r="Y208" s="88"/>
      <c r="Z208" s="88"/>
      <c r="AA208" s="88"/>
      <c r="AB208" s="88"/>
      <c r="AC208" s="88"/>
      <c r="AD208" s="63"/>
      <c r="AE208" s="64"/>
      <c r="AF208" s="64"/>
      <c r="AG208" s="65"/>
      <c r="AO208" s="19"/>
      <c r="AT208" s="22"/>
    </row>
    <row r="209" spans="1:46" ht="14.5" x14ac:dyDescent="0.35">
      <c r="A209" s="84" t="s">
        <v>386</v>
      </c>
      <c r="B209" s="84"/>
      <c r="C209" s="84"/>
      <c r="D209" s="88"/>
      <c r="E209" s="88"/>
      <c r="F209" s="88"/>
      <c r="G209" s="88"/>
      <c r="H209" s="88"/>
      <c r="I209" s="88"/>
      <c r="J209" s="88"/>
      <c r="K209" s="88"/>
      <c r="L209" s="88"/>
      <c r="M209" s="88"/>
      <c r="N209" s="88"/>
      <c r="O209" s="88"/>
      <c r="P209" s="88"/>
      <c r="Q209" s="88"/>
      <c r="R209" s="88"/>
      <c r="S209" s="88"/>
      <c r="T209" s="88"/>
      <c r="U209" s="88"/>
      <c r="V209" s="88"/>
      <c r="W209" s="88"/>
      <c r="X209" s="88"/>
      <c r="Y209" s="88"/>
      <c r="Z209" s="88"/>
      <c r="AA209" s="88"/>
      <c r="AB209" s="88"/>
      <c r="AC209" s="88"/>
      <c r="AD209" s="63"/>
      <c r="AE209" s="64"/>
      <c r="AF209" s="64"/>
      <c r="AG209" s="65"/>
      <c r="AO209" s="19"/>
      <c r="AT209" s="22"/>
    </row>
    <row r="210" spans="1:46" ht="14.5" x14ac:dyDescent="0.35">
      <c r="A210" s="84" t="s">
        <v>553</v>
      </c>
      <c r="B210" s="84"/>
      <c r="C210" s="84"/>
      <c r="D210" s="88"/>
      <c r="E210" s="88"/>
      <c r="F210" s="88"/>
      <c r="G210" s="88"/>
      <c r="H210" s="88"/>
      <c r="I210" s="88"/>
      <c r="J210" s="88"/>
      <c r="K210" s="88"/>
      <c r="L210" s="88"/>
      <c r="M210" s="88"/>
      <c r="N210" s="88"/>
      <c r="O210" s="88"/>
      <c r="P210" s="88"/>
      <c r="Q210" s="88"/>
      <c r="R210" s="88"/>
      <c r="S210" s="88"/>
      <c r="T210" s="88"/>
      <c r="U210" s="88"/>
      <c r="V210" s="88"/>
      <c r="W210" s="88"/>
      <c r="X210" s="88"/>
      <c r="Y210" s="88"/>
      <c r="Z210" s="88"/>
      <c r="AA210" s="88"/>
      <c r="AB210" s="88"/>
      <c r="AC210" s="88"/>
      <c r="AD210" s="63"/>
      <c r="AE210" s="64"/>
      <c r="AF210" s="64"/>
      <c r="AG210" s="65"/>
      <c r="AO210" s="19"/>
      <c r="AT210" s="22"/>
    </row>
    <row r="211" spans="1:46" ht="14.5" x14ac:dyDescent="0.35">
      <c r="A211" s="84" t="s">
        <v>554</v>
      </c>
      <c r="B211" s="84"/>
      <c r="C211" s="84"/>
      <c r="D211" s="88"/>
      <c r="E211" s="88"/>
      <c r="F211" s="88"/>
      <c r="G211" s="88"/>
      <c r="H211" s="88"/>
      <c r="I211" s="88"/>
      <c r="J211" s="88"/>
      <c r="K211" s="88"/>
      <c r="L211" s="88"/>
      <c r="M211" s="88"/>
      <c r="N211" s="88"/>
      <c r="O211" s="88"/>
      <c r="P211" s="88"/>
      <c r="Q211" s="88"/>
      <c r="R211" s="88"/>
      <c r="S211" s="88"/>
      <c r="T211" s="88"/>
      <c r="U211" s="88"/>
      <c r="V211" s="88"/>
      <c r="W211" s="88"/>
      <c r="X211" s="88"/>
      <c r="Y211" s="88"/>
      <c r="Z211" s="88"/>
      <c r="AA211" s="88"/>
      <c r="AB211" s="88"/>
      <c r="AC211" s="88"/>
      <c r="AD211" s="63"/>
      <c r="AE211" s="64"/>
      <c r="AF211" s="64"/>
      <c r="AG211" s="65"/>
      <c r="AO211" s="19"/>
      <c r="AT211" s="22"/>
    </row>
    <row r="212" spans="1:46" ht="14.5" x14ac:dyDescent="0.35">
      <c r="A212" s="84" t="s">
        <v>555</v>
      </c>
      <c r="B212" s="84"/>
      <c r="C212" s="84"/>
      <c r="D212" s="88"/>
      <c r="E212" s="88"/>
      <c r="F212" s="88"/>
      <c r="G212" s="88"/>
      <c r="H212" s="88"/>
      <c r="I212" s="88"/>
      <c r="J212" s="88"/>
      <c r="K212" s="88"/>
      <c r="L212" s="88"/>
      <c r="M212" s="88"/>
      <c r="N212" s="88"/>
      <c r="O212" s="88"/>
      <c r="P212" s="88"/>
      <c r="Q212" s="88"/>
      <c r="R212" s="88"/>
      <c r="S212" s="88"/>
      <c r="T212" s="88"/>
      <c r="U212" s="88"/>
      <c r="V212" s="88"/>
      <c r="W212" s="88"/>
      <c r="X212" s="88"/>
      <c r="Y212" s="88"/>
      <c r="Z212" s="88"/>
      <c r="AA212" s="88"/>
      <c r="AB212" s="88"/>
      <c r="AC212" s="88"/>
      <c r="AD212" s="63"/>
      <c r="AE212" s="64"/>
      <c r="AF212" s="64"/>
      <c r="AG212" s="65"/>
      <c r="AO212" s="19"/>
      <c r="AT212" s="22"/>
    </row>
    <row r="213" spans="1:46" ht="14.5" x14ac:dyDescent="0.35">
      <c r="A213" s="84" t="s">
        <v>556</v>
      </c>
      <c r="B213" s="84"/>
      <c r="C213" s="84"/>
      <c r="D213" s="88"/>
      <c r="E213" s="88"/>
      <c r="F213" s="88"/>
      <c r="G213" s="88"/>
      <c r="H213" s="88"/>
      <c r="I213" s="88"/>
      <c r="J213" s="88"/>
      <c r="K213" s="88"/>
      <c r="L213" s="88"/>
      <c r="M213" s="88"/>
      <c r="N213" s="88"/>
      <c r="O213" s="88"/>
      <c r="P213" s="88"/>
      <c r="Q213" s="88"/>
      <c r="R213" s="88"/>
      <c r="S213" s="88"/>
      <c r="T213" s="88"/>
      <c r="U213" s="88"/>
      <c r="V213" s="88"/>
      <c r="W213" s="88"/>
      <c r="X213" s="88"/>
      <c r="Y213" s="88"/>
      <c r="Z213" s="88"/>
      <c r="AA213" s="88"/>
      <c r="AB213" s="88"/>
      <c r="AC213" s="88"/>
      <c r="AD213" s="63"/>
      <c r="AE213" s="64"/>
      <c r="AF213" s="64"/>
      <c r="AG213" s="65"/>
      <c r="AO213" s="19"/>
      <c r="AT213" s="22"/>
    </row>
    <row r="214" spans="1:46" ht="14.5" x14ac:dyDescent="0.35">
      <c r="A214" s="84" t="s">
        <v>557</v>
      </c>
      <c r="B214" s="84"/>
      <c r="C214" s="84"/>
      <c r="D214" s="88"/>
      <c r="E214" s="88"/>
      <c r="F214" s="88"/>
      <c r="G214" s="88"/>
      <c r="H214" s="88"/>
      <c r="I214" s="88"/>
      <c r="J214" s="88"/>
      <c r="K214" s="88"/>
      <c r="L214" s="88"/>
      <c r="M214" s="88"/>
      <c r="N214" s="88"/>
      <c r="O214" s="88"/>
      <c r="P214" s="88"/>
      <c r="Q214" s="88"/>
      <c r="R214" s="88"/>
      <c r="S214" s="88"/>
      <c r="T214" s="88"/>
      <c r="U214" s="88"/>
      <c r="V214" s="88"/>
      <c r="W214" s="88"/>
      <c r="X214" s="88"/>
      <c r="Y214" s="88"/>
      <c r="Z214" s="88"/>
      <c r="AA214" s="88"/>
      <c r="AB214" s="88"/>
      <c r="AC214" s="88"/>
      <c r="AD214" s="63"/>
      <c r="AE214" s="64"/>
      <c r="AF214" s="64"/>
      <c r="AG214" s="65"/>
      <c r="AO214" s="19"/>
      <c r="AT214" s="22"/>
    </row>
    <row r="215" spans="1:46" ht="14.5" x14ac:dyDescent="0.35">
      <c r="A215" s="84" t="s">
        <v>558</v>
      </c>
      <c r="B215" s="84"/>
      <c r="C215" s="84"/>
      <c r="D215" s="88"/>
      <c r="E215" s="88"/>
      <c r="F215" s="88"/>
      <c r="G215" s="88"/>
      <c r="H215" s="88"/>
      <c r="I215" s="88"/>
      <c r="J215" s="88"/>
      <c r="K215" s="88"/>
      <c r="L215" s="88"/>
      <c r="M215" s="88"/>
      <c r="N215" s="88"/>
      <c r="O215" s="88"/>
      <c r="P215" s="88"/>
      <c r="Q215" s="88"/>
      <c r="R215" s="88"/>
      <c r="S215" s="88"/>
      <c r="T215" s="88"/>
      <c r="U215" s="88"/>
      <c r="V215" s="88"/>
      <c r="W215" s="88"/>
      <c r="X215" s="88"/>
      <c r="Y215" s="88"/>
      <c r="Z215" s="88"/>
      <c r="AA215" s="88"/>
      <c r="AB215" s="88"/>
      <c r="AC215" s="88"/>
      <c r="AD215" s="63"/>
      <c r="AE215" s="64"/>
      <c r="AF215" s="64"/>
      <c r="AG215" s="65"/>
      <c r="AO215" s="19"/>
      <c r="AT215" s="22"/>
    </row>
    <row r="216" spans="1:46" ht="14.5" x14ac:dyDescent="0.35">
      <c r="A216" s="84" t="s">
        <v>559</v>
      </c>
      <c r="B216" s="84"/>
      <c r="C216" s="84"/>
      <c r="D216" s="88"/>
      <c r="E216" s="88"/>
      <c r="F216" s="88"/>
      <c r="G216" s="88"/>
      <c r="H216" s="88"/>
      <c r="I216" s="88"/>
      <c r="J216" s="88"/>
      <c r="K216" s="88"/>
      <c r="L216" s="88"/>
      <c r="M216" s="88"/>
      <c r="N216" s="88"/>
      <c r="O216" s="88"/>
      <c r="P216" s="88"/>
      <c r="Q216" s="88"/>
      <c r="R216" s="88"/>
      <c r="S216" s="88"/>
      <c r="T216" s="88"/>
      <c r="U216" s="88"/>
      <c r="V216" s="88"/>
      <c r="W216" s="88"/>
      <c r="X216" s="88"/>
      <c r="Y216" s="88"/>
      <c r="Z216" s="88"/>
      <c r="AA216" s="88"/>
      <c r="AB216" s="88"/>
      <c r="AC216" s="88"/>
      <c r="AD216" s="63"/>
      <c r="AE216" s="64"/>
      <c r="AF216" s="64"/>
      <c r="AG216" s="65"/>
      <c r="AO216" s="19"/>
      <c r="AT216" s="22"/>
    </row>
    <row r="217" spans="1:46" ht="14.5" x14ac:dyDescent="0.35">
      <c r="A217" s="84" t="s">
        <v>560</v>
      </c>
      <c r="B217" s="84"/>
      <c r="C217" s="84"/>
      <c r="D217" s="88"/>
      <c r="E217" s="88"/>
      <c r="F217" s="88"/>
      <c r="G217" s="88"/>
      <c r="H217" s="88"/>
      <c r="I217" s="88"/>
      <c r="J217" s="88"/>
      <c r="K217" s="88"/>
      <c r="L217" s="88"/>
      <c r="M217" s="88"/>
      <c r="N217" s="88"/>
      <c r="O217" s="88"/>
      <c r="P217" s="88"/>
      <c r="Q217" s="88"/>
      <c r="R217" s="88"/>
      <c r="S217" s="88"/>
      <c r="T217" s="88"/>
      <c r="U217" s="88"/>
      <c r="V217" s="88"/>
      <c r="W217" s="88"/>
      <c r="X217" s="88"/>
      <c r="Y217" s="88"/>
      <c r="Z217" s="88"/>
      <c r="AA217" s="88"/>
      <c r="AB217" s="88"/>
      <c r="AC217" s="88"/>
      <c r="AD217" s="63"/>
      <c r="AE217" s="64"/>
      <c r="AF217" s="64"/>
      <c r="AG217" s="65"/>
      <c r="AO217" s="19"/>
      <c r="AT217" s="22"/>
    </row>
    <row r="218" spans="1:46" ht="14.5" x14ac:dyDescent="0.35">
      <c r="A218" s="84" t="s">
        <v>561</v>
      </c>
      <c r="B218" s="84"/>
      <c r="C218" s="84"/>
      <c r="D218" s="88"/>
      <c r="E218" s="88"/>
      <c r="F218" s="88"/>
      <c r="G218" s="88"/>
      <c r="H218" s="88"/>
      <c r="I218" s="88"/>
      <c r="J218" s="88"/>
      <c r="K218" s="88"/>
      <c r="L218" s="88"/>
      <c r="M218" s="88"/>
      <c r="N218" s="88"/>
      <c r="O218" s="88"/>
      <c r="P218" s="88"/>
      <c r="Q218" s="88"/>
      <c r="R218" s="88"/>
      <c r="S218" s="88"/>
      <c r="T218" s="88"/>
      <c r="U218" s="88"/>
      <c r="V218" s="88"/>
      <c r="W218" s="88"/>
      <c r="X218" s="88"/>
      <c r="Y218" s="88"/>
      <c r="Z218" s="88"/>
      <c r="AA218" s="88"/>
      <c r="AB218" s="88"/>
      <c r="AC218" s="88"/>
      <c r="AD218" s="63"/>
      <c r="AE218" s="64"/>
      <c r="AF218" s="64"/>
      <c r="AG218" s="65"/>
      <c r="AO218" s="19"/>
      <c r="AT218" s="22"/>
    </row>
    <row r="219" spans="1:46" ht="14.5" x14ac:dyDescent="0.35">
      <c r="A219" s="84" t="s">
        <v>562</v>
      </c>
      <c r="B219" s="84"/>
      <c r="C219" s="84"/>
      <c r="D219" s="88"/>
      <c r="E219" s="88"/>
      <c r="F219" s="88"/>
      <c r="G219" s="88"/>
      <c r="H219" s="88"/>
      <c r="I219" s="88"/>
      <c r="J219" s="88"/>
      <c r="K219" s="88"/>
      <c r="L219" s="88"/>
      <c r="M219" s="88"/>
      <c r="N219" s="88"/>
      <c r="O219" s="88"/>
      <c r="P219" s="88"/>
      <c r="Q219" s="88"/>
      <c r="R219" s="88"/>
      <c r="S219" s="88"/>
      <c r="T219" s="88"/>
      <c r="U219" s="88"/>
      <c r="V219" s="88"/>
      <c r="W219" s="88"/>
      <c r="X219" s="88"/>
      <c r="Y219" s="88"/>
      <c r="Z219" s="88"/>
      <c r="AA219" s="88"/>
      <c r="AB219" s="88"/>
      <c r="AC219" s="88"/>
      <c r="AD219" s="63"/>
      <c r="AE219" s="64"/>
      <c r="AF219" s="64"/>
      <c r="AG219" s="65"/>
      <c r="AO219" s="19"/>
      <c r="AT219" s="22"/>
    </row>
    <row r="220" spans="1:46" ht="14.5" x14ac:dyDescent="0.35">
      <c r="A220" s="84" t="s">
        <v>563</v>
      </c>
      <c r="B220" s="84"/>
      <c r="C220" s="84"/>
      <c r="D220" s="88"/>
      <c r="E220" s="88"/>
      <c r="F220" s="88"/>
      <c r="G220" s="88"/>
      <c r="H220" s="88"/>
      <c r="I220" s="88"/>
      <c r="J220" s="88"/>
      <c r="K220" s="88"/>
      <c r="L220" s="88"/>
      <c r="M220" s="88"/>
      <c r="N220" s="88"/>
      <c r="O220" s="88"/>
      <c r="P220" s="88"/>
      <c r="Q220" s="88"/>
      <c r="R220" s="88"/>
      <c r="S220" s="88"/>
      <c r="T220" s="88"/>
      <c r="U220" s="88"/>
      <c r="V220" s="88"/>
      <c r="W220" s="88"/>
      <c r="X220" s="88"/>
      <c r="Y220" s="88"/>
      <c r="Z220" s="88"/>
      <c r="AA220" s="88"/>
      <c r="AB220" s="88"/>
      <c r="AC220" s="88"/>
      <c r="AD220" s="63"/>
      <c r="AE220" s="64"/>
      <c r="AF220" s="64"/>
      <c r="AG220" s="65"/>
      <c r="AO220" s="19"/>
      <c r="AT220" s="22"/>
    </row>
    <row r="221" spans="1:46" ht="14.5" x14ac:dyDescent="0.35">
      <c r="A221" s="84" t="s">
        <v>564</v>
      </c>
      <c r="B221" s="84"/>
      <c r="C221" s="84"/>
      <c r="D221" s="88"/>
      <c r="E221" s="88"/>
      <c r="F221" s="88"/>
      <c r="G221" s="88"/>
      <c r="H221" s="88"/>
      <c r="I221" s="88"/>
      <c r="J221" s="88"/>
      <c r="K221" s="88"/>
      <c r="L221" s="88"/>
      <c r="M221" s="88"/>
      <c r="N221" s="88"/>
      <c r="O221" s="88"/>
      <c r="P221" s="88"/>
      <c r="Q221" s="88"/>
      <c r="R221" s="88"/>
      <c r="S221" s="88"/>
      <c r="T221" s="88"/>
      <c r="U221" s="88"/>
      <c r="V221" s="88"/>
      <c r="W221" s="88"/>
      <c r="X221" s="88"/>
      <c r="Y221" s="88"/>
      <c r="Z221" s="88"/>
      <c r="AA221" s="88"/>
      <c r="AB221" s="88"/>
      <c r="AC221" s="88"/>
      <c r="AD221" s="63"/>
      <c r="AE221" s="64"/>
      <c r="AF221" s="64"/>
      <c r="AG221" s="65"/>
      <c r="AO221" s="19"/>
      <c r="AT221" s="22"/>
    </row>
    <row r="222" spans="1:46" ht="14.5" x14ac:dyDescent="0.35">
      <c r="A222" s="84" t="s">
        <v>565</v>
      </c>
      <c r="B222" s="84"/>
      <c r="C222" s="84"/>
      <c r="D222" s="88"/>
      <c r="E222" s="88"/>
      <c r="F222" s="88"/>
      <c r="G222" s="88"/>
      <c r="H222" s="88"/>
      <c r="I222" s="88"/>
      <c r="J222" s="88"/>
      <c r="K222" s="88"/>
      <c r="L222" s="88"/>
      <c r="M222" s="88"/>
      <c r="N222" s="88"/>
      <c r="O222" s="88"/>
      <c r="P222" s="88"/>
      <c r="Q222" s="88"/>
      <c r="R222" s="88"/>
      <c r="S222" s="88"/>
      <c r="T222" s="88"/>
      <c r="U222" s="88"/>
      <c r="V222" s="88"/>
      <c r="W222" s="88"/>
      <c r="X222" s="88"/>
      <c r="Y222" s="88"/>
      <c r="Z222" s="88"/>
      <c r="AA222" s="88"/>
      <c r="AB222" s="88"/>
      <c r="AC222" s="88"/>
      <c r="AD222" s="63"/>
      <c r="AE222" s="64"/>
      <c r="AF222" s="64"/>
      <c r="AG222" s="65"/>
      <c r="AO222" s="19"/>
      <c r="AT222" s="22"/>
    </row>
    <row r="223" spans="1:46" ht="14.5" x14ac:dyDescent="0.35">
      <c r="A223" s="84" t="s">
        <v>566</v>
      </c>
      <c r="B223" s="84"/>
      <c r="C223" s="84"/>
      <c r="D223" s="88"/>
      <c r="E223" s="88"/>
      <c r="F223" s="88"/>
      <c r="G223" s="88"/>
      <c r="H223" s="88"/>
      <c r="I223" s="88"/>
      <c r="J223" s="88"/>
      <c r="K223" s="88"/>
      <c r="L223" s="88"/>
      <c r="M223" s="88"/>
      <c r="N223" s="88"/>
      <c r="O223" s="88"/>
      <c r="P223" s="88"/>
      <c r="Q223" s="88"/>
      <c r="R223" s="88"/>
      <c r="S223" s="88"/>
      <c r="T223" s="88"/>
      <c r="U223" s="88"/>
      <c r="V223" s="88"/>
      <c r="W223" s="88"/>
      <c r="X223" s="88"/>
      <c r="Y223" s="88"/>
      <c r="Z223" s="88"/>
      <c r="AA223" s="88"/>
      <c r="AB223" s="88"/>
      <c r="AC223" s="88"/>
      <c r="AD223" s="63"/>
      <c r="AE223" s="64"/>
      <c r="AF223" s="64"/>
      <c r="AG223" s="65"/>
      <c r="AO223" s="19"/>
      <c r="AT223" s="22"/>
    </row>
    <row r="224" spans="1:46" ht="14.5" x14ac:dyDescent="0.35">
      <c r="A224" s="84" t="s">
        <v>567</v>
      </c>
      <c r="B224" s="84"/>
      <c r="C224" s="84"/>
      <c r="D224" s="88"/>
      <c r="E224" s="88"/>
      <c r="F224" s="88"/>
      <c r="G224" s="88"/>
      <c r="H224" s="88"/>
      <c r="I224" s="88"/>
      <c r="J224" s="88"/>
      <c r="K224" s="88"/>
      <c r="L224" s="88"/>
      <c r="M224" s="88"/>
      <c r="N224" s="88"/>
      <c r="O224" s="88"/>
      <c r="P224" s="88"/>
      <c r="Q224" s="88"/>
      <c r="R224" s="88"/>
      <c r="S224" s="88"/>
      <c r="T224" s="88"/>
      <c r="U224" s="88"/>
      <c r="V224" s="88"/>
      <c r="W224" s="88"/>
      <c r="X224" s="88"/>
      <c r="Y224" s="88"/>
      <c r="Z224" s="88"/>
      <c r="AA224" s="88"/>
      <c r="AB224" s="88"/>
      <c r="AC224" s="88"/>
      <c r="AD224" s="63"/>
      <c r="AE224" s="64"/>
      <c r="AF224" s="64"/>
      <c r="AG224" s="65"/>
      <c r="AO224" s="19"/>
      <c r="AT224" s="22"/>
    </row>
    <row r="225" spans="1:46" ht="14.5" x14ac:dyDescent="0.35">
      <c r="A225" s="84" t="s">
        <v>568</v>
      </c>
      <c r="B225" s="84"/>
      <c r="C225" s="84"/>
      <c r="D225" s="88"/>
      <c r="E225" s="88"/>
      <c r="F225" s="88"/>
      <c r="G225" s="88"/>
      <c r="H225" s="88"/>
      <c r="I225" s="88"/>
      <c r="J225" s="88"/>
      <c r="K225" s="88"/>
      <c r="L225" s="88"/>
      <c r="M225" s="88"/>
      <c r="N225" s="88"/>
      <c r="O225" s="88"/>
      <c r="P225" s="88"/>
      <c r="Q225" s="88"/>
      <c r="R225" s="88"/>
      <c r="S225" s="88"/>
      <c r="T225" s="88"/>
      <c r="U225" s="88"/>
      <c r="V225" s="88"/>
      <c r="W225" s="88"/>
      <c r="X225" s="88"/>
      <c r="Y225" s="88"/>
      <c r="Z225" s="88"/>
      <c r="AA225" s="88"/>
      <c r="AB225" s="88"/>
      <c r="AC225" s="88"/>
      <c r="AD225" s="63"/>
      <c r="AE225" s="64"/>
      <c r="AF225" s="64"/>
      <c r="AG225" s="65"/>
      <c r="AO225" s="19"/>
      <c r="AT225" s="22"/>
    </row>
    <row r="226" spans="1:46" ht="14.5" x14ac:dyDescent="0.35">
      <c r="A226" s="84" t="s">
        <v>569</v>
      </c>
      <c r="B226" s="84"/>
      <c r="C226" s="84"/>
      <c r="D226" s="88"/>
      <c r="E226" s="88"/>
      <c r="F226" s="88"/>
      <c r="G226" s="88"/>
      <c r="H226" s="88"/>
      <c r="I226" s="88"/>
      <c r="J226" s="88"/>
      <c r="K226" s="88"/>
      <c r="L226" s="88"/>
      <c r="M226" s="88"/>
      <c r="N226" s="88"/>
      <c r="O226" s="88"/>
      <c r="P226" s="88"/>
      <c r="Q226" s="88"/>
      <c r="R226" s="88"/>
      <c r="S226" s="88"/>
      <c r="T226" s="88"/>
      <c r="U226" s="88"/>
      <c r="V226" s="88"/>
      <c r="W226" s="88"/>
      <c r="X226" s="88"/>
      <c r="Y226" s="88"/>
      <c r="Z226" s="88"/>
      <c r="AA226" s="88"/>
      <c r="AB226" s="88"/>
      <c r="AC226" s="88"/>
      <c r="AD226" s="63" t="str">
        <f t="shared" si="7"/>
        <v xml:space="preserve"> </v>
      </c>
      <c r="AE226" s="64"/>
      <c r="AF226" s="64"/>
      <c r="AG226" s="65"/>
      <c r="AO226" s="19" t="s">
        <v>173</v>
      </c>
      <c r="AT226" s="22" t="s">
        <v>173</v>
      </c>
    </row>
    <row r="227" spans="1:46" ht="14.5" x14ac:dyDescent="0.35">
      <c r="A227" s="84" t="s">
        <v>570</v>
      </c>
      <c r="B227" s="84"/>
      <c r="C227" s="84"/>
      <c r="D227" s="88"/>
      <c r="E227" s="88"/>
      <c r="F227" s="88"/>
      <c r="G227" s="88"/>
      <c r="H227" s="88"/>
      <c r="I227" s="88"/>
      <c r="J227" s="88"/>
      <c r="K227" s="88"/>
      <c r="L227" s="88"/>
      <c r="M227" s="88"/>
      <c r="N227" s="88"/>
      <c r="O227" s="88"/>
      <c r="P227" s="88"/>
      <c r="Q227" s="88"/>
      <c r="R227" s="88"/>
      <c r="S227" s="88"/>
      <c r="T227" s="88"/>
      <c r="U227" s="88"/>
      <c r="V227" s="88"/>
      <c r="W227" s="88"/>
      <c r="X227" s="88"/>
      <c r="Y227" s="88"/>
      <c r="Z227" s="88"/>
      <c r="AA227" s="88"/>
      <c r="AB227" s="88"/>
      <c r="AC227" s="88"/>
      <c r="AD227" s="63" t="str">
        <f t="shared" si="7"/>
        <v xml:space="preserve"> </v>
      </c>
      <c r="AE227" s="64"/>
      <c r="AF227" s="64"/>
      <c r="AG227" s="65"/>
      <c r="AO227" s="19" t="s">
        <v>174</v>
      </c>
      <c r="AT227" s="22" t="s">
        <v>174</v>
      </c>
    </row>
    <row r="228" spans="1:46" ht="14.5" x14ac:dyDescent="0.35">
      <c r="A228" s="84" t="s">
        <v>571</v>
      </c>
      <c r="B228" s="84"/>
      <c r="C228" s="84"/>
      <c r="D228" s="88"/>
      <c r="E228" s="88"/>
      <c r="F228" s="88"/>
      <c r="G228" s="88"/>
      <c r="H228" s="88"/>
      <c r="I228" s="88"/>
      <c r="J228" s="88"/>
      <c r="K228" s="88"/>
      <c r="L228" s="88"/>
      <c r="M228" s="88"/>
      <c r="N228" s="88"/>
      <c r="O228" s="88"/>
      <c r="P228" s="88"/>
      <c r="Q228" s="88"/>
      <c r="R228" s="88"/>
      <c r="S228" s="88"/>
      <c r="T228" s="88"/>
      <c r="U228" s="88"/>
      <c r="V228" s="88"/>
      <c r="W228" s="88"/>
      <c r="X228" s="88"/>
      <c r="Y228" s="88"/>
      <c r="Z228" s="88"/>
      <c r="AA228" s="88"/>
      <c r="AB228" s="88"/>
      <c r="AC228" s="88"/>
      <c r="AD228" s="63" t="str">
        <f t="shared" si="7"/>
        <v xml:space="preserve"> </v>
      </c>
      <c r="AE228" s="64"/>
      <c r="AF228" s="64"/>
      <c r="AG228" s="65"/>
      <c r="AO228" s="19" t="s">
        <v>175</v>
      </c>
      <c r="AT228" s="22" t="s">
        <v>175</v>
      </c>
    </row>
    <row r="229" spans="1:46" ht="14.5" x14ac:dyDescent="0.35">
      <c r="A229" s="84" t="s">
        <v>572</v>
      </c>
      <c r="B229" s="84"/>
      <c r="C229" s="84"/>
      <c r="D229" s="88"/>
      <c r="E229" s="88"/>
      <c r="F229" s="88"/>
      <c r="G229" s="88"/>
      <c r="H229" s="88"/>
      <c r="I229" s="88"/>
      <c r="J229" s="88"/>
      <c r="K229" s="88"/>
      <c r="L229" s="88"/>
      <c r="M229" s="88"/>
      <c r="N229" s="88"/>
      <c r="O229" s="88"/>
      <c r="P229" s="88"/>
      <c r="Q229" s="88"/>
      <c r="R229" s="88"/>
      <c r="S229" s="88"/>
      <c r="T229" s="88"/>
      <c r="U229" s="88"/>
      <c r="V229" s="88"/>
      <c r="W229" s="88"/>
      <c r="X229" s="88"/>
      <c r="Y229" s="88"/>
      <c r="Z229" s="88"/>
      <c r="AA229" s="88"/>
      <c r="AB229" s="88"/>
      <c r="AC229" s="88"/>
      <c r="AD229" s="63" t="str">
        <f t="shared" si="7"/>
        <v xml:space="preserve"> </v>
      </c>
      <c r="AE229" s="64"/>
      <c r="AF229" s="64"/>
      <c r="AG229" s="65"/>
      <c r="AO229" s="19" t="s">
        <v>176</v>
      </c>
      <c r="AT229" s="22" t="s">
        <v>176</v>
      </c>
    </row>
    <row r="230" spans="1:46" ht="14.5" x14ac:dyDescent="0.35">
      <c r="A230" s="84" t="s">
        <v>573</v>
      </c>
      <c r="B230" s="84"/>
      <c r="C230" s="84"/>
      <c r="D230" s="88"/>
      <c r="E230" s="88"/>
      <c r="F230" s="88"/>
      <c r="G230" s="88"/>
      <c r="H230" s="88"/>
      <c r="I230" s="88"/>
      <c r="J230" s="88"/>
      <c r="K230" s="88"/>
      <c r="L230" s="88"/>
      <c r="M230" s="88"/>
      <c r="N230" s="88"/>
      <c r="O230" s="88"/>
      <c r="P230" s="88"/>
      <c r="Q230" s="88"/>
      <c r="R230" s="88"/>
      <c r="S230" s="88"/>
      <c r="T230" s="88"/>
      <c r="U230" s="88"/>
      <c r="V230" s="88"/>
      <c r="W230" s="88"/>
      <c r="X230" s="88"/>
      <c r="Y230" s="88"/>
      <c r="Z230" s="88"/>
      <c r="AA230" s="88"/>
      <c r="AB230" s="88"/>
      <c r="AC230" s="88"/>
      <c r="AD230" s="63" t="str">
        <f t="shared" si="7"/>
        <v xml:space="preserve"> </v>
      </c>
      <c r="AE230" s="64"/>
      <c r="AF230" s="64"/>
      <c r="AG230" s="65"/>
      <c r="AO230" s="19" t="s">
        <v>177</v>
      </c>
      <c r="AT230" s="22" t="s">
        <v>177</v>
      </c>
    </row>
    <row r="231" spans="1:46" ht="14.5" x14ac:dyDescent="0.35">
      <c r="A231" s="84" t="s">
        <v>574</v>
      </c>
      <c r="B231" s="84"/>
      <c r="C231" s="84"/>
      <c r="D231" s="88"/>
      <c r="E231" s="88"/>
      <c r="F231" s="88"/>
      <c r="G231" s="88"/>
      <c r="H231" s="88"/>
      <c r="I231" s="88"/>
      <c r="J231" s="88"/>
      <c r="K231" s="88"/>
      <c r="L231" s="88"/>
      <c r="M231" s="88"/>
      <c r="N231" s="88"/>
      <c r="O231" s="88"/>
      <c r="P231" s="88"/>
      <c r="Q231" s="88"/>
      <c r="R231" s="88"/>
      <c r="S231" s="88"/>
      <c r="T231" s="88"/>
      <c r="U231" s="88"/>
      <c r="V231" s="88"/>
      <c r="W231" s="88"/>
      <c r="X231" s="88"/>
      <c r="Y231" s="88"/>
      <c r="Z231" s="88"/>
      <c r="AA231" s="88"/>
      <c r="AB231" s="88"/>
      <c r="AC231" s="88"/>
      <c r="AD231" s="63" t="str">
        <f t="shared" si="7"/>
        <v xml:space="preserve"> </v>
      </c>
      <c r="AE231" s="64"/>
      <c r="AF231" s="64"/>
      <c r="AG231" s="65"/>
      <c r="AO231" s="19" t="s">
        <v>178</v>
      </c>
      <c r="AT231" s="22" t="s">
        <v>178</v>
      </c>
    </row>
    <row r="232" spans="1:46" ht="14.5" x14ac:dyDescent="0.35">
      <c r="A232" s="84" t="s">
        <v>575</v>
      </c>
      <c r="B232" s="84"/>
      <c r="C232" s="84"/>
      <c r="D232" s="88"/>
      <c r="E232" s="88"/>
      <c r="F232" s="88"/>
      <c r="G232" s="88"/>
      <c r="H232" s="88"/>
      <c r="I232" s="88"/>
      <c r="J232" s="88"/>
      <c r="K232" s="88"/>
      <c r="L232" s="88"/>
      <c r="M232" s="88"/>
      <c r="N232" s="88"/>
      <c r="O232" s="88"/>
      <c r="P232" s="88"/>
      <c r="Q232" s="88"/>
      <c r="R232" s="88"/>
      <c r="S232" s="88"/>
      <c r="T232" s="88"/>
      <c r="U232" s="88"/>
      <c r="V232" s="88"/>
      <c r="W232" s="88"/>
      <c r="X232" s="88"/>
      <c r="Y232" s="88"/>
      <c r="Z232" s="88"/>
      <c r="AA232" s="88"/>
      <c r="AB232" s="88"/>
      <c r="AC232" s="88"/>
      <c r="AD232" s="63" t="str">
        <f t="shared" si="7"/>
        <v xml:space="preserve"> </v>
      </c>
      <c r="AE232" s="64"/>
      <c r="AF232" s="64"/>
      <c r="AG232" s="65"/>
      <c r="AO232" s="19" t="s">
        <v>179</v>
      </c>
      <c r="AT232" s="22" t="s">
        <v>179</v>
      </c>
    </row>
    <row r="233" spans="1:46" ht="14.5" x14ac:dyDescent="0.35">
      <c r="A233" s="84" t="s">
        <v>576</v>
      </c>
      <c r="B233" s="84"/>
      <c r="C233" s="84"/>
      <c r="D233" s="88"/>
      <c r="E233" s="88"/>
      <c r="F233" s="88"/>
      <c r="G233" s="88"/>
      <c r="H233" s="88"/>
      <c r="I233" s="88"/>
      <c r="J233" s="88"/>
      <c r="K233" s="88"/>
      <c r="L233" s="88"/>
      <c r="M233" s="88"/>
      <c r="N233" s="88"/>
      <c r="O233" s="88"/>
      <c r="P233" s="88"/>
      <c r="Q233" s="88"/>
      <c r="R233" s="88"/>
      <c r="S233" s="88"/>
      <c r="T233" s="88"/>
      <c r="U233" s="88"/>
      <c r="V233" s="88"/>
      <c r="W233" s="88"/>
      <c r="X233" s="88"/>
      <c r="Y233" s="88"/>
      <c r="Z233" s="88"/>
      <c r="AA233" s="88"/>
      <c r="AB233" s="88"/>
      <c r="AC233" s="88"/>
      <c r="AD233" s="63" t="str">
        <f t="shared" si="7"/>
        <v xml:space="preserve"> </v>
      </c>
      <c r="AE233" s="64"/>
      <c r="AF233" s="64"/>
      <c r="AG233" s="65"/>
      <c r="AO233" s="19" t="s">
        <v>180</v>
      </c>
      <c r="AT233" s="22" t="s">
        <v>180</v>
      </c>
    </row>
    <row r="234" spans="1:46" ht="14.5" x14ac:dyDescent="0.35">
      <c r="A234" s="84" t="s">
        <v>577</v>
      </c>
      <c r="B234" s="84"/>
      <c r="C234" s="84"/>
      <c r="D234" s="88"/>
      <c r="E234" s="88"/>
      <c r="F234" s="88"/>
      <c r="G234" s="88"/>
      <c r="H234" s="88"/>
      <c r="I234" s="88"/>
      <c r="J234" s="88"/>
      <c r="K234" s="88"/>
      <c r="L234" s="88"/>
      <c r="M234" s="88"/>
      <c r="N234" s="88"/>
      <c r="O234" s="88"/>
      <c r="P234" s="88"/>
      <c r="Q234" s="88"/>
      <c r="R234" s="88"/>
      <c r="S234" s="88"/>
      <c r="T234" s="88"/>
      <c r="U234" s="88"/>
      <c r="V234" s="88"/>
      <c r="W234" s="88"/>
      <c r="X234" s="88"/>
      <c r="Y234" s="88"/>
      <c r="Z234" s="88"/>
      <c r="AA234" s="88"/>
      <c r="AB234" s="88"/>
      <c r="AC234" s="88"/>
      <c r="AD234" s="63" t="str">
        <f t="shared" si="7"/>
        <v xml:space="preserve"> </v>
      </c>
      <c r="AE234" s="64"/>
      <c r="AF234" s="64"/>
      <c r="AG234" s="65"/>
      <c r="AO234" s="19" t="s">
        <v>181</v>
      </c>
      <c r="AT234" s="22" t="s">
        <v>181</v>
      </c>
    </row>
    <row r="235" spans="1:46" ht="14.5" x14ac:dyDescent="0.35">
      <c r="A235" s="84" t="s">
        <v>578</v>
      </c>
      <c r="B235" s="84"/>
      <c r="C235" s="84"/>
      <c r="D235" s="88"/>
      <c r="E235" s="88"/>
      <c r="F235" s="88"/>
      <c r="G235" s="88"/>
      <c r="H235" s="88"/>
      <c r="I235" s="88"/>
      <c r="J235" s="88"/>
      <c r="K235" s="88"/>
      <c r="L235" s="88"/>
      <c r="M235" s="88"/>
      <c r="N235" s="88"/>
      <c r="O235" s="88"/>
      <c r="P235" s="88"/>
      <c r="Q235" s="88"/>
      <c r="R235" s="88"/>
      <c r="S235" s="88"/>
      <c r="T235" s="88"/>
      <c r="U235" s="88"/>
      <c r="V235" s="88"/>
      <c r="W235" s="88"/>
      <c r="X235" s="88"/>
      <c r="Y235" s="88"/>
      <c r="Z235" s="88"/>
      <c r="AA235" s="88"/>
      <c r="AB235" s="88"/>
      <c r="AC235" s="88"/>
      <c r="AD235" s="63" t="str">
        <f t="shared" si="7"/>
        <v xml:space="preserve"> </v>
      </c>
      <c r="AE235" s="64"/>
      <c r="AF235" s="64"/>
      <c r="AG235" s="65"/>
      <c r="AO235" s="19" t="s">
        <v>182</v>
      </c>
      <c r="AT235" s="22" t="s">
        <v>182</v>
      </c>
    </row>
    <row r="236" spans="1:46" ht="14.5" x14ac:dyDescent="0.35">
      <c r="A236" s="84" t="s">
        <v>579</v>
      </c>
      <c r="B236" s="84"/>
      <c r="C236" s="84"/>
      <c r="D236" s="88"/>
      <c r="E236" s="88"/>
      <c r="F236" s="88"/>
      <c r="G236" s="88"/>
      <c r="H236" s="88"/>
      <c r="I236" s="88"/>
      <c r="J236" s="88"/>
      <c r="K236" s="88"/>
      <c r="L236" s="88"/>
      <c r="M236" s="88"/>
      <c r="N236" s="88"/>
      <c r="O236" s="88"/>
      <c r="P236" s="88"/>
      <c r="Q236" s="88"/>
      <c r="R236" s="88"/>
      <c r="S236" s="88"/>
      <c r="T236" s="88"/>
      <c r="U236" s="88"/>
      <c r="V236" s="88"/>
      <c r="W236" s="88"/>
      <c r="X236" s="88"/>
      <c r="Y236" s="88"/>
      <c r="Z236" s="88"/>
      <c r="AA236" s="88"/>
      <c r="AB236" s="88"/>
      <c r="AC236" s="88"/>
      <c r="AD236" s="63" t="str">
        <f t="shared" si="7"/>
        <v xml:space="preserve"> </v>
      </c>
      <c r="AE236" s="64"/>
      <c r="AF236" s="64"/>
      <c r="AG236" s="65"/>
      <c r="AO236" s="19" t="s">
        <v>183</v>
      </c>
      <c r="AT236" s="22" t="s">
        <v>183</v>
      </c>
    </row>
    <row r="237" spans="1:46" ht="14.5" x14ac:dyDescent="0.35">
      <c r="A237" s="84" t="s">
        <v>580</v>
      </c>
      <c r="B237" s="84"/>
      <c r="C237" s="84"/>
      <c r="D237" s="88"/>
      <c r="E237" s="88"/>
      <c r="F237" s="88"/>
      <c r="G237" s="88"/>
      <c r="H237" s="88"/>
      <c r="I237" s="88"/>
      <c r="J237" s="88"/>
      <c r="K237" s="88"/>
      <c r="L237" s="88"/>
      <c r="M237" s="88"/>
      <c r="N237" s="88"/>
      <c r="O237" s="88"/>
      <c r="P237" s="88"/>
      <c r="Q237" s="88"/>
      <c r="R237" s="88"/>
      <c r="S237" s="88"/>
      <c r="T237" s="88"/>
      <c r="U237" s="88"/>
      <c r="V237" s="88"/>
      <c r="W237" s="88"/>
      <c r="X237" s="88"/>
      <c r="Y237" s="88"/>
      <c r="Z237" s="88"/>
      <c r="AA237" s="88"/>
      <c r="AB237" s="88"/>
      <c r="AC237" s="88"/>
      <c r="AD237" s="63" t="str">
        <f t="shared" si="7"/>
        <v xml:space="preserve"> </v>
      </c>
      <c r="AE237" s="64"/>
      <c r="AF237" s="64"/>
      <c r="AG237" s="65"/>
      <c r="AO237" s="19" t="s">
        <v>184</v>
      </c>
      <c r="AT237" s="22" t="s">
        <v>184</v>
      </c>
    </row>
    <row r="238" spans="1:46" ht="14.5" x14ac:dyDescent="0.35">
      <c r="A238" s="84" t="s">
        <v>581</v>
      </c>
      <c r="B238" s="84"/>
      <c r="C238" s="84"/>
      <c r="D238" s="88"/>
      <c r="E238" s="88"/>
      <c r="F238" s="88"/>
      <c r="G238" s="88"/>
      <c r="H238" s="88"/>
      <c r="I238" s="88"/>
      <c r="J238" s="88"/>
      <c r="K238" s="88"/>
      <c r="L238" s="88"/>
      <c r="M238" s="88"/>
      <c r="N238" s="88"/>
      <c r="O238" s="88"/>
      <c r="P238" s="88"/>
      <c r="Q238" s="88"/>
      <c r="R238" s="88"/>
      <c r="S238" s="88"/>
      <c r="T238" s="88"/>
      <c r="U238" s="88"/>
      <c r="V238" s="88"/>
      <c r="W238" s="88"/>
      <c r="X238" s="88"/>
      <c r="Y238" s="88"/>
      <c r="Z238" s="88"/>
      <c r="AA238" s="88"/>
      <c r="AB238" s="88"/>
      <c r="AC238" s="88"/>
      <c r="AD238" s="63" t="str">
        <f t="shared" si="7"/>
        <v xml:space="preserve"> </v>
      </c>
      <c r="AE238" s="64"/>
      <c r="AF238" s="64"/>
      <c r="AG238" s="65"/>
      <c r="AO238" s="19" t="s">
        <v>185</v>
      </c>
      <c r="AT238" s="22" t="s">
        <v>185</v>
      </c>
    </row>
    <row r="239" spans="1:46" ht="14.5" x14ac:dyDescent="0.35">
      <c r="A239" s="84" t="s">
        <v>582</v>
      </c>
      <c r="B239" s="84"/>
      <c r="C239" s="84"/>
      <c r="D239" s="88"/>
      <c r="E239" s="88"/>
      <c r="F239" s="88"/>
      <c r="G239" s="88"/>
      <c r="H239" s="88"/>
      <c r="I239" s="88"/>
      <c r="J239" s="88"/>
      <c r="K239" s="88"/>
      <c r="L239" s="88"/>
      <c r="M239" s="88"/>
      <c r="N239" s="88"/>
      <c r="O239" s="88"/>
      <c r="P239" s="88"/>
      <c r="Q239" s="88"/>
      <c r="R239" s="88"/>
      <c r="S239" s="88"/>
      <c r="T239" s="88"/>
      <c r="U239" s="88"/>
      <c r="V239" s="88"/>
      <c r="W239" s="88"/>
      <c r="X239" s="88"/>
      <c r="Y239" s="88"/>
      <c r="Z239" s="88"/>
      <c r="AA239" s="88"/>
      <c r="AB239" s="88"/>
      <c r="AC239" s="88"/>
      <c r="AD239" s="63" t="str">
        <f t="shared" si="7"/>
        <v xml:space="preserve"> </v>
      </c>
      <c r="AE239" s="64"/>
      <c r="AF239" s="64"/>
      <c r="AG239" s="65"/>
      <c r="AO239" s="19" t="s">
        <v>186</v>
      </c>
      <c r="AT239" s="22" t="s">
        <v>186</v>
      </c>
    </row>
    <row r="240" spans="1:46" ht="14.5" x14ac:dyDescent="0.35">
      <c r="A240" s="84" t="s">
        <v>589</v>
      </c>
      <c r="B240" s="84"/>
      <c r="C240" s="84"/>
      <c r="D240" s="88"/>
      <c r="E240" s="88"/>
      <c r="F240" s="88"/>
      <c r="G240" s="88"/>
      <c r="H240" s="88"/>
      <c r="I240" s="88"/>
      <c r="J240" s="88"/>
      <c r="K240" s="88"/>
      <c r="L240" s="88"/>
      <c r="M240" s="88"/>
      <c r="N240" s="88"/>
      <c r="O240" s="88"/>
      <c r="P240" s="88"/>
      <c r="Q240" s="88"/>
      <c r="R240" s="88"/>
      <c r="S240" s="88"/>
      <c r="T240" s="88"/>
      <c r="U240" s="88"/>
      <c r="V240" s="88"/>
      <c r="W240" s="88"/>
      <c r="X240" s="88"/>
      <c r="Y240" s="88"/>
      <c r="Z240" s="88"/>
      <c r="AA240" s="88"/>
      <c r="AB240" s="88"/>
      <c r="AC240" s="88"/>
      <c r="AD240" s="63" t="str">
        <f t="shared" si="7"/>
        <v xml:space="preserve"> </v>
      </c>
      <c r="AE240" s="64"/>
      <c r="AF240" s="64"/>
      <c r="AG240" s="65"/>
      <c r="AO240" s="19" t="s">
        <v>187</v>
      </c>
      <c r="AT240" s="22" t="s">
        <v>187</v>
      </c>
    </row>
    <row r="241" spans="1:46" ht="14.5" x14ac:dyDescent="0.35">
      <c r="A241" s="84" t="s">
        <v>590</v>
      </c>
      <c r="B241" s="84"/>
      <c r="C241" s="84"/>
      <c r="D241" s="88"/>
      <c r="E241" s="88"/>
      <c r="F241" s="88"/>
      <c r="G241" s="88"/>
      <c r="H241" s="88"/>
      <c r="I241" s="88"/>
      <c r="J241" s="88"/>
      <c r="K241" s="88"/>
      <c r="L241" s="88"/>
      <c r="M241" s="88"/>
      <c r="N241" s="88"/>
      <c r="O241" s="88"/>
      <c r="P241" s="88"/>
      <c r="Q241" s="88"/>
      <c r="R241" s="88"/>
      <c r="S241" s="88"/>
      <c r="T241" s="88"/>
      <c r="U241" s="88"/>
      <c r="V241" s="88"/>
      <c r="W241" s="88"/>
      <c r="X241" s="88"/>
      <c r="Y241" s="88"/>
      <c r="Z241" s="88"/>
      <c r="AA241" s="88"/>
      <c r="AB241" s="88"/>
      <c r="AC241" s="88"/>
      <c r="AD241" s="63" t="str">
        <f t="shared" si="7"/>
        <v xml:space="preserve"> </v>
      </c>
      <c r="AE241" s="64"/>
      <c r="AF241" s="64"/>
      <c r="AG241" s="65"/>
      <c r="AO241" s="19" t="s">
        <v>188</v>
      </c>
      <c r="AT241" s="22" t="s">
        <v>188</v>
      </c>
    </row>
    <row r="242" spans="1:46" ht="14.5" x14ac:dyDescent="0.35">
      <c r="A242" s="84" t="s">
        <v>591</v>
      </c>
      <c r="B242" s="84"/>
      <c r="C242" s="84"/>
      <c r="D242" s="88"/>
      <c r="E242" s="88"/>
      <c r="F242" s="88"/>
      <c r="G242" s="88"/>
      <c r="H242" s="88"/>
      <c r="I242" s="88"/>
      <c r="J242" s="88"/>
      <c r="K242" s="88"/>
      <c r="L242" s="88"/>
      <c r="M242" s="88"/>
      <c r="N242" s="88"/>
      <c r="O242" s="88"/>
      <c r="P242" s="88"/>
      <c r="Q242" s="88"/>
      <c r="R242" s="88"/>
      <c r="S242" s="88"/>
      <c r="T242" s="88"/>
      <c r="U242" s="88"/>
      <c r="V242" s="88"/>
      <c r="W242" s="88"/>
      <c r="X242" s="88"/>
      <c r="Y242" s="88"/>
      <c r="Z242" s="88"/>
      <c r="AA242" s="88"/>
      <c r="AB242" s="88"/>
      <c r="AC242" s="88"/>
      <c r="AD242" s="63" t="str">
        <f t="shared" si="7"/>
        <v xml:space="preserve"> </v>
      </c>
      <c r="AE242" s="64"/>
      <c r="AF242" s="64"/>
      <c r="AG242" s="65"/>
      <c r="AO242" s="19" t="s">
        <v>189</v>
      </c>
      <c r="AT242" s="22" t="s">
        <v>189</v>
      </c>
    </row>
    <row r="243" spans="1:46" ht="14.5" x14ac:dyDescent="0.35">
      <c r="A243" s="84" t="s">
        <v>592</v>
      </c>
      <c r="B243" s="84"/>
      <c r="C243" s="84"/>
      <c r="D243" s="88"/>
      <c r="E243" s="88"/>
      <c r="F243" s="88"/>
      <c r="G243" s="88"/>
      <c r="H243" s="88"/>
      <c r="I243" s="88"/>
      <c r="J243" s="88"/>
      <c r="K243" s="88"/>
      <c r="L243" s="88"/>
      <c r="M243" s="88"/>
      <c r="N243" s="88"/>
      <c r="O243" s="88"/>
      <c r="P243" s="88"/>
      <c r="Q243" s="88"/>
      <c r="R243" s="88"/>
      <c r="S243" s="88"/>
      <c r="T243" s="88"/>
      <c r="U243" s="88"/>
      <c r="V243" s="88"/>
      <c r="W243" s="88"/>
      <c r="X243" s="88"/>
      <c r="Y243" s="88"/>
      <c r="Z243" s="88"/>
      <c r="AA243" s="88"/>
      <c r="AB243" s="88"/>
      <c r="AC243" s="88"/>
      <c r="AD243" s="63" t="str">
        <f t="shared" si="7"/>
        <v xml:space="preserve"> </v>
      </c>
      <c r="AE243" s="64"/>
      <c r="AF243" s="64"/>
      <c r="AG243" s="65"/>
      <c r="AO243" s="19" t="s">
        <v>190</v>
      </c>
      <c r="AT243" s="22" t="s">
        <v>190</v>
      </c>
    </row>
    <row r="244" spans="1:46" ht="14.5" x14ac:dyDescent="0.35">
      <c r="A244" s="84" t="s">
        <v>593</v>
      </c>
      <c r="B244" s="84"/>
      <c r="C244" s="84"/>
      <c r="D244" s="88"/>
      <c r="E244" s="88"/>
      <c r="F244" s="88"/>
      <c r="G244" s="88"/>
      <c r="H244" s="88"/>
      <c r="I244" s="88"/>
      <c r="J244" s="88"/>
      <c r="K244" s="88"/>
      <c r="L244" s="88"/>
      <c r="M244" s="88"/>
      <c r="N244" s="88"/>
      <c r="O244" s="88"/>
      <c r="P244" s="88"/>
      <c r="Q244" s="88"/>
      <c r="R244" s="88"/>
      <c r="S244" s="88"/>
      <c r="T244" s="88"/>
      <c r="U244" s="88"/>
      <c r="V244" s="88"/>
      <c r="W244" s="88"/>
      <c r="X244" s="88"/>
      <c r="Y244" s="88"/>
      <c r="Z244" s="88"/>
      <c r="AA244" s="88"/>
      <c r="AB244" s="88"/>
      <c r="AC244" s="88"/>
      <c r="AD244" s="63" t="str">
        <f t="shared" si="7"/>
        <v xml:space="preserve"> </v>
      </c>
      <c r="AE244" s="64"/>
      <c r="AF244" s="64"/>
      <c r="AG244" s="65"/>
      <c r="AO244" s="19" t="s">
        <v>191</v>
      </c>
      <c r="AT244" s="22" t="s">
        <v>191</v>
      </c>
    </row>
    <row r="245" spans="1:46" ht="14.5" x14ac:dyDescent="0.35">
      <c r="A245" s="84" t="s">
        <v>594</v>
      </c>
      <c r="B245" s="84"/>
      <c r="C245" s="84"/>
      <c r="D245" s="88"/>
      <c r="E245" s="88"/>
      <c r="F245" s="88"/>
      <c r="G245" s="88"/>
      <c r="H245" s="88"/>
      <c r="I245" s="88"/>
      <c r="J245" s="88"/>
      <c r="K245" s="88"/>
      <c r="L245" s="88"/>
      <c r="M245" s="88"/>
      <c r="N245" s="88"/>
      <c r="O245" s="88"/>
      <c r="P245" s="88"/>
      <c r="Q245" s="88"/>
      <c r="R245" s="88"/>
      <c r="S245" s="88"/>
      <c r="T245" s="88"/>
      <c r="U245" s="88"/>
      <c r="V245" s="88"/>
      <c r="W245" s="88"/>
      <c r="X245" s="88"/>
      <c r="Y245" s="88"/>
      <c r="Z245" s="88"/>
      <c r="AA245" s="88"/>
      <c r="AB245" s="88"/>
      <c r="AC245" s="88"/>
      <c r="AD245" s="63" t="str">
        <f t="shared" si="7"/>
        <v xml:space="preserve"> </v>
      </c>
      <c r="AE245" s="64"/>
      <c r="AF245" s="64"/>
      <c r="AG245" s="65"/>
      <c r="AO245" s="19" t="s">
        <v>192</v>
      </c>
      <c r="AT245" s="22" t="s">
        <v>192</v>
      </c>
    </row>
    <row r="246" spans="1:46" ht="14.5" x14ac:dyDescent="0.35">
      <c r="A246" s="84" t="s">
        <v>595</v>
      </c>
      <c r="B246" s="84"/>
      <c r="C246" s="84"/>
      <c r="D246" s="88"/>
      <c r="E246" s="88"/>
      <c r="F246" s="88"/>
      <c r="G246" s="88"/>
      <c r="H246" s="88"/>
      <c r="I246" s="88"/>
      <c r="J246" s="88"/>
      <c r="K246" s="88"/>
      <c r="L246" s="88"/>
      <c r="M246" s="88"/>
      <c r="N246" s="88"/>
      <c r="O246" s="88"/>
      <c r="P246" s="88"/>
      <c r="Q246" s="88"/>
      <c r="R246" s="88"/>
      <c r="S246" s="88"/>
      <c r="T246" s="88"/>
      <c r="U246" s="88"/>
      <c r="V246" s="88"/>
      <c r="W246" s="88"/>
      <c r="X246" s="88"/>
      <c r="Y246" s="88"/>
      <c r="Z246" s="88"/>
      <c r="AA246" s="88"/>
      <c r="AB246" s="88"/>
      <c r="AC246" s="88"/>
      <c r="AD246" s="63" t="str">
        <f t="shared" si="7"/>
        <v xml:space="preserve"> </v>
      </c>
      <c r="AE246" s="64"/>
      <c r="AF246" s="64"/>
      <c r="AG246" s="65"/>
      <c r="AO246" s="19" t="s">
        <v>193</v>
      </c>
      <c r="AT246" s="22" t="s">
        <v>193</v>
      </c>
    </row>
    <row r="247" spans="1:46" ht="14.5" x14ac:dyDescent="0.35">
      <c r="A247" s="84" t="s">
        <v>596</v>
      </c>
      <c r="B247" s="84"/>
      <c r="C247" s="84"/>
      <c r="D247" s="88"/>
      <c r="E247" s="88"/>
      <c r="F247" s="88"/>
      <c r="G247" s="88"/>
      <c r="H247" s="88"/>
      <c r="I247" s="88"/>
      <c r="J247" s="88"/>
      <c r="K247" s="88"/>
      <c r="L247" s="88"/>
      <c r="M247" s="88"/>
      <c r="N247" s="88"/>
      <c r="O247" s="88"/>
      <c r="P247" s="88"/>
      <c r="Q247" s="88"/>
      <c r="R247" s="88"/>
      <c r="S247" s="88"/>
      <c r="T247" s="88"/>
      <c r="U247" s="88"/>
      <c r="V247" s="88"/>
      <c r="W247" s="88"/>
      <c r="X247" s="88"/>
      <c r="Y247" s="88"/>
      <c r="Z247" s="88"/>
      <c r="AA247" s="88"/>
      <c r="AB247" s="88"/>
      <c r="AC247" s="88"/>
      <c r="AD247" s="63" t="str">
        <f t="shared" si="7"/>
        <v xml:space="preserve"> </v>
      </c>
      <c r="AE247" s="64"/>
      <c r="AF247" s="64"/>
      <c r="AG247" s="65"/>
      <c r="AO247" s="19" t="s">
        <v>194</v>
      </c>
      <c r="AT247" s="22" t="s">
        <v>194</v>
      </c>
    </row>
    <row r="248" spans="1:46" ht="14.5" x14ac:dyDescent="0.35">
      <c r="A248" s="84" t="s">
        <v>597</v>
      </c>
      <c r="B248" s="84"/>
      <c r="C248" s="84"/>
      <c r="D248" s="88"/>
      <c r="E248" s="88"/>
      <c r="F248" s="88"/>
      <c r="G248" s="88"/>
      <c r="H248" s="88"/>
      <c r="I248" s="88"/>
      <c r="J248" s="88"/>
      <c r="K248" s="88"/>
      <c r="L248" s="88"/>
      <c r="M248" s="88"/>
      <c r="N248" s="88"/>
      <c r="O248" s="88"/>
      <c r="P248" s="88"/>
      <c r="Q248" s="88"/>
      <c r="R248" s="88"/>
      <c r="S248" s="88"/>
      <c r="T248" s="88"/>
      <c r="U248" s="88"/>
      <c r="V248" s="88"/>
      <c r="W248" s="88"/>
      <c r="X248" s="88"/>
      <c r="Y248" s="88"/>
      <c r="Z248" s="88"/>
      <c r="AA248" s="88"/>
      <c r="AB248" s="88"/>
      <c r="AC248" s="88"/>
      <c r="AD248" s="63" t="str">
        <f t="shared" si="7"/>
        <v xml:space="preserve"> </v>
      </c>
      <c r="AE248" s="64"/>
      <c r="AF248" s="64"/>
      <c r="AG248" s="65"/>
      <c r="AO248" s="19" t="s">
        <v>195</v>
      </c>
      <c r="AT248" s="22" t="s">
        <v>195</v>
      </c>
    </row>
    <row r="249" spans="1:46" ht="14.5" x14ac:dyDescent="0.35">
      <c r="A249" s="84" t="s">
        <v>598</v>
      </c>
      <c r="B249" s="84"/>
      <c r="C249" s="84"/>
      <c r="D249" s="88"/>
      <c r="E249" s="88"/>
      <c r="F249" s="88"/>
      <c r="G249" s="88"/>
      <c r="H249" s="88"/>
      <c r="I249" s="88"/>
      <c r="J249" s="88"/>
      <c r="K249" s="88"/>
      <c r="L249" s="88"/>
      <c r="M249" s="88"/>
      <c r="N249" s="88"/>
      <c r="O249" s="88"/>
      <c r="P249" s="88"/>
      <c r="Q249" s="88"/>
      <c r="R249" s="88"/>
      <c r="S249" s="88"/>
      <c r="T249" s="88"/>
      <c r="U249" s="88"/>
      <c r="V249" s="88"/>
      <c r="W249" s="88"/>
      <c r="X249" s="88"/>
      <c r="Y249" s="88"/>
      <c r="Z249" s="88"/>
      <c r="AA249" s="88"/>
      <c r="AB249" s="88"/>
      <c r="AC249" s="88"/>
      <c r="AD249" s="63" t="str">
        <f t="shared" si="7"/>
        <v xml:space="preserve"> </v>
      </c>
      <c r="AE249" s="64"/>
      <c r="AF249" s="64"/>
      <c r="AG249" s="65"/>
      <c r="AO249" s="19" t="s">
        <v>196</v>
      </c>
      <c r="AT249" s="22" t="s">
        <v>196</v>
      </c>
    </row>
    <row r="250" spans="1:46" ht="14.5" x14ac:dyDescent="0.35">
      <c r="A250" s="84" t="s">
        <v>599</v>
      </c>
      <c r="B250" s="84"/>
      <c r="C250" s="84"/>
      <c r="D250" s="88"/>
      <c r="E250" s="88"/>
      <c r="F250" s="88"/>
      <c r="G250" s="88"/>
      <c r="H250" s="88"/>
      <c r="I250" s="88"/>
      <c r="J250" s="88"/>
      <c r="K250" s="88"/>
      <c r="L250" s="88"/>
      <c r="M250" s="88"/>
      <c r="N250" s="88"/>
      <c r="O250" s="88"/>
      <c r="P250" s="88"/>
      <c r="Q250" s="88"/>
      <c r="R250" s="88"/>
      <c r="S250" s="88"/>
      <c r="T250" s="88"/>
      <c r="U250" s="88"/>
      <c r="V250" s="88"/>
      <c r="W250" s="88"/>
      <c r="X250" s="88"/>
      <c r="Y250" s="88"/>
      <c r="Z250" s="88"/>
      <c r="AA250" s="88"/>
      <c r="AB250" s="88"/>
      <c r="AC250" s="88"/>
      <c r="AD250" s="63" t="str">
        <f t="shared" si="7"/>
        <v xml:space="preserve"> </v>
      </c>
      <c r="AE250" s="64"/>
      <c r="AF250" s="64"/>
      <c r="AG250" s="65"/>
      <c r="AO250" s="19" t="s">
        <v>197</v>
      </c>
      <c r="AT250" s="22" t="s">
        <v>197</v>
      </c>
    </row>
    <row r="251" spans="1:46" ht="14.5" x14ac:dyDescent="0.35">
      <c r="A251" s="84" t="s">
        <v>600</v>
      </c>
      <c r="B251" s="84"/>
      <c r="C251" s="84"/>
      <c r="D251" s="88"/>
      <c r="E251" s="88"/>
      <c r="F251" s="88"/>
      <c r="G251" s="88"/>
      <c r="H251" s="88"/>
      <c r="I251" s="88"/>
      <c r="J251" s="88"/>
      <c r="K251" s="88"/>
      <c r="L251" s="88"/>
      <c r="M251" s="88"/>
      <c r="N251" s="88"/>
      <c r="O251" s="88"/>
      <c r="P251" s="88"/>
      <c r="Q251" s="88"/>
      <c r="R251" s="88"/>
      <c r="S251" s="88"/>
      <c r="T251" s="88"/>
      <c r="U251" s="88"/>
      <c r="V251" s="88"/>
      <c r="W251" s="88"/>
      <c r="X251" s="88"/>
      <c r="Y251" s="88"/>
      <c r="Z251" s="88"/>
      <c r="AA251" s="88"/>
      <c r="AB251" s="88"/>
      <c r="AC251" s="88"/>
      <c r="AD251" s="63" t="str">
        <f t="shared" si="7"/>
        <v xml:space="preserve"> </v>
      </c>
      <c r="AE251" s="64"/>
      <c r="AF251" s="64"/>
      <c r="AG251" s="65"/>
      <c r="AO251" s="19" t="s">
        <v>198</v>
      </c>
      <c r="AT251" s="22" t="s">
        <v>198</v>
      </c>
    </row>
    <row r="252" spans="1:46" ht="14.5" x14ac:dyDescent="0.35">
      <c r="A252" s="84" t="s">
        <v>601</v>
      </c>
      <c r="B252" s="84"/>
      <c r="C252" s="84"/>
      <c r="D252" s="88"/>
      <c r="E252" s="88"/>
      <c r="F252" s="88"/>
      <c r="G252" s="88"/>
      <c r="H252" s="88"/>
      <c r="I252" s="88"/>
      <c r="J252" s="88"/>
      <c r="K252" s="88"/>
      <c r="L252" s="88"/>
      <c r="M252" s="88"/>
      <c r="N252" s="88"/>
      <c r="O252" s="88"/>
      <c r="P252" s="88"/>
      <c r="Q252" s="88"/>
      <c r="R252" s="88"/>
      <c r="S252" s="88"/>
      <c r="T252" s="88"/>
      <c r="U252" s="88"/>
      <c r="V252" s="88"/>
      <c r="W252" s="88"/>
      <c r="X252" s="88"/>
      <c r="Y252" s="88"/>
      <c r="Z252" s="88"/>
      <c r="AA252" s="88"/>
      <c r="AB252" s="88"/>
      <c r="AC252" s="88"/>
      <c r="AD252" s="63" t="str">
        <f t="shared" si="7"/>
        <v xml:space="preserve"> </v>
      </c>
      <c r="AE252" s="64"/>
      <c r="AF252" s="64"/>
      <c r="AG252" s="65"/>
      <c r="AO252" s="19" t="s">
        <v>199</v>
      </c>
      <c r="AT252" s="22" t="s">
        <v>199</v>
      </c>
    </row>
    <row r="253" spans="1:46" ht="14.5" x14ac:dyDescent="0.35">
      <c r="A253" s="84" t="s">
        <v>602</v>
      </c>
      <c r="B253" s="84"/>
      <c r="C253" s="84"/>
      <c r="D253" s="88"/>
      <c r="E253" s="88"/>
      <c r="F253" s="88"/>
      <c r="G253" s="88"/>
      <c r="H253" s="88"/>
      <c r="I253" s="88"/>
      <c r="J253" s="88"/>
      <c r="K253" s="88"/>
      <c r="L253" s="88"/>
      <c r="M253" s="88"/>
      <c r="N253" s="88"/>
      <c r="O253" s="88"/>
      <c r="P253" s="88"/>
      <c r="Q253" s="88"/>
      <c r="R253" s="88"/>
      <c r="S253" s="88"/>
      <c r="T253" s="88"/>
      <c r="U253" s="88"/>
      <c r="V253" s="88"/>
      <c r="W253" s="88"/>
      <c r="X253" s="88"/>
      <c r="Y253" s="88"/>
      <c r="Z253" s="88"/>
      <c r="AA253" s="88"/>
      <c r="AB253" s="88"/>
      <c r="AC253" s="88"/>
      <c r="AD253" s="63" t="str">
        <f t="shared" si="7"/>
        <v xml:space="preserve"> </v>
      </c>
      <c r="AE253" s="64"/>
      <c r="AF253" s="64"/>
      <c r="AG253" s="65"/>
      <c r="AO253" s="19" t="s">
        <v>200</v>
      </c>
      <c r="AT253" s="22" t="s">
        <v>200</v>
      </c>
    </row>
    <row r="254" spans="1:46" ht="14.5" x14ac:dyDescent="0.35">
      <c r="A254" s="84" t="s">
        <v>603</v>
      </c>
      <c r="B254" s="84"/>
      <c r="C254" s="84"/>
      <c r="D254" s="88"/>
      <c r="E254" s="88"/>
      <c r="F254" s="88"/>
      <c r="G254" s="88"/>
      <c r="H254" s="88"/>
      <c r="I254" s="88"/>
      <c r="J254" s="88"/>
      <c r="K254" s="88"/>
      <c r="L254" s="88"/>
      <c r="M254" s="88"/>
      <c r="N254" s="88"/>
      <c r="O254" s="88"/>
      <c r="P254" s="88"/>
      <c r="Q254" s="88"/>
      <c r="R254" s="88"/>
      <c r="S254" s="88"/>
      <c r="T254" s="88"/>
      <c r="U254" s="88"/>
      <c r="V254" s="88"/>
      <c r="W254" s="88"/>
      <c r="X254" s="88"/>
      <c r="Y254" s="88"/>
      <c r="Z254" s="88"/>
      <c r="AA254" s="88"/>
      <c r="AB254" s="88"/>
      <c r="AC254" s="88"/>
      <c r="AD254" s="63" t="str">
        <f t="shared" si="7"/>
        <v xml:space="preserve"> </v>
      </c>
      <c r="AE254" s="64"/>
      <c r="AF254" s="64"/>
      <c r="AG254" s="65"/>
      <c r="AO254" s="19" t="s">
        <v>201</v>
      </c>
      <c r="AT254" s="22" t="s">
        <v>201</v>
      </c>
    </row>
    <row r="255" spans="1:46" ht="14.5" x14ac:dyDescent="0.35">
      <c r="A255" s="84" t="s">
        <v>604</v>
      </c>
      <c r="B255" s="84"/>
      <c r="C255" s="84"/>
      <c r="D255" s="88"/>
      <c r="E255" s="88"/>
      <c r="F255" s="88"/>
      <c r="G255" s="88"/>
      <c r="H255" s="88"/>
      <c r="I255" s="88"/>
      <c r="J255" s="88"/>
      <c r="K255" s="88"/>
      <c r="L255" s="88"/>
      <c r="M255" s="88"/>
      <c r="N255" s="88"/>
      <c r="O255" s="88"/>
      <c r="P255" s="88"/>
      <c r="Q255" s="88"/>
      <c r="R255" s="88"/>
      <c r="S255" s="88"/>
      <c r="T255" s="88"/>
      <c r="U255" s="88"/>
      <c r="V255" s="88"/>
      <c r="W255" s="88"/>
      <c r="X255" s="88"/>
      <c r="Y255" s="88"/>
      <c r="Z255" s="88"/>
      <c r="AA255" s="88"/>
      <c r="AB255" s="88"/>
      <c r="AC255" s="88"/>
      <c r="AD255" s="63" t="str">
        <f t="shared" si="7"/>
        <v xml:space="preserve"> </v>
      </c>
      <c r="AE255" s="64"/>
      <c r="AF255" s="64"/>
      <c r="AG255" s="65"/>
      <c r="AO255" s="19" t="s">
        <v>202</v>
      </c>
      <c r="AT255" s="22" t="s">
        <v>202</v>
      </c>
    </row>
    <row r="256" spans="1:46" ht="14.5" x14ac:dyDescent="0.35">
      <c r="A256" s="84" t="s">
        <v>605</v>
      </c>
      <c r="B256" s="84"/>
      <c r="C256" s="84"/>
      <c r="D256" s="88"/>
      <c r="E256" s="88"/>
      <c r="F256" s="88"/>
      <c r="G256" s="88"/>
      <c r="H256" s="88"/>
      <c r="I256" s="88"/>
      <c r="J256" s="88"/>
      <c r="K256" s="88"/>
      <c r="L256" s="88"/>
      <c r="M256" s="88"/>
      <c r="N256" s="88"/>
      <c r="O256" s="88"/>
      <c r="P256" s="88"/>
      <c r="Q256" s="88"/>
      <c r="R256" s="88"/>
      <c r="S256" s="88"/>
      <c r="T256" s="88"/>
      <c r="U256" s="88"/>
      <c r="V256" s="88"/>
      <c r="W256" s="88"/>
      <c r="X256" s="88"/>
      <c r="Y256" s="88"/>
      <c r="Z256" s="88"/>
      <c r="AA256" s="88"/>
      <c r="AB256" s="88"/>
      <c r="AC256" s="88"/>
      <c r="AD256" s="63" t="str">
        <f t="shared" si="7"/>
        <v xml:space="preserve"> </v>
      </c>
      <c r="AE256" s="64"/>
      <c r="AF256" s="64"/>
      <c r="AG256" s="65"/>
      <c r="AO256" s="19" t="s">
        <v>203</v>
      </c>
      <c r="AT256" s="22" t="s">
        <v>203</v>
      </c>
    </row>
    <row r="257" spans="1:46" ht="14.5" x14ac:dyDescent="0.35">
      <c r="A257" s="84" t="s">
        <v>606</v>
      </c>
      <c r="B257" s="84"/>
      <c r="C257" s="84"/>
      <c r="D257" s="88"/>
      <c r="E257" s="88"/>
      <c r="F257" s="88"/>
      <c r="G257" s="88"/>
      <c r="H257" s="88"/>
      <c r="I257" s="88"/>
      <c r="J257" s="88"/>
      <c r="K257" s="88"/>
      <c r="L257" s="88"/>
      <c r="M257" s="88"/>
      <c r="N257" s="88"/>
      <c r="O257" s="88"/>
      <c r="P257" s="88"/>
      <c r="Q257" s="88"/>
      <c r="R257" s="88"/>
      <c r="S257" s="88"/>
      <c r="T257" s="88"/>
      <c r="U257" s="88"/>
      <c r="V257" s="88"/>
      <c r="W257" s="88"/>
      <c r="X257" s="88"/>
      <c r="Y257" s="88"/>
      <c r="Z257" s="88"/>
      <c r="AA257" s="88"/>
      <c r="AB257" s="88"/>
      <c r="AC257" s="88"/>
      <c r="AD257" s="63" t="str">
        <f t="shared" si="7"/>
        <v xml:space="preserve"> </v>
      </c>
      <c r="AE257" s="64"/>
      <c r="AF257" s="64"/>
      <c r="AG257" s="65"/>
      <c r="AO257" s="19" t="s">
        <v>204</v>
      </c>
      <c r="AT257" s="22" t="s">
        <v>204</v>
      </c>
    </row>
    <row r="258" spans="1:46" ht="14.5" x14ac:dyDescent="0.35">
      <c r="A258" s="84" t="s">
        <v>607</v>
      </c>
      <c r="B258" s="84"/>
      <c r="C258" s="84"/>
      <c r="D258" s="88"/>
      <c r="E258" s="88"/>
      <c r="F258" s="88"/>
      <c r="G258" s="88"/>
      <c r="H258" s="88"/>
      <c r="I258" s="88"/>
      <c r="J258" s="88"/>
      <c r="K258" s="88"/>
      <c r="L258" s="88"/>
      <c r="M258" s="88"/>
      <c r="N258" s="88"/>
      <c r="O258" s="88"/>
      <c r="P258" s="88"/>
      <c r="Q258" s="88"/>
      <c r="R258" s="88"/>
      <c r="S258" s="88"/>
      <c r="T258" s="88"/>
      <c r="U258" s="88"/>
      <c r="V258" s="88"/>
      <c r="W258" s="88"/>
      <c r="X258" s="88"/>
      <c r="Y258" s="88"/>
      <c r="Z258" s="88"/>
      <c r="AA258" s="88"/>
      <c r="AB258" s="88"/>
      <c r="AC258" s="88"/>
      <c r="AD258" s="63" t="str">
        <f t="shared" si="7"/>
        <v xml:space="preserve"> </v>
      </c>
      <c r="AE258" s="64"/>
      <c r="AF258" s="64"/>
      <c r="AG258" s="65"/>
      <c r="AO258" s="19" t="s">
        <v>205</v>
      </c>
      <c r="AT258" s="22" t="s">
        <v>205</v>
      </c>
    </row>
    <row r="259" spans="1:46" ht="14.5" x14ac:dyDescent="0.35">
      <c r="A259" s="84" t="s">
        <v>608</v>
      </c>
      <c r="B259" s="84"/>
      <c r="C259" s="84"/>
      <c r="D259" s="88"/>
      <c r="E259" s="88"/>
      <c r="F259" s="88"/>
      <c r="G259" s="88"/>
      <c r="H259" s="88"/>
      <c r="I259" s="88"/>
      <c r="J259" s="88"/>
      <c r="K259" s="88"/>
      <c r="L259" s="88"/>
      <c r="M259" s="88"/>
      <c r="N259" s="88"/>
      <c r="O259" s="88"/>
      <c r="P259" s="88"/>
      <c r="Q259" s="88"/>
      <c r="R259" s="88"/>
      <c r="S259" s="88"/>
      <c r="T259" s="88"/>
      <c r="U259" s="88"/>
      <c r="V259" s="88"/>
      <c r="W259" s="88"/>
      <c r="X259" s="88"/>
      <c r="Y259" s="88"/>
      <c r="Z259" s="88"/>
      <c r="AA259" s="88"/>
      <c r="AB259" s="88"/>
      <c r="AC259" s="88"/>
      <c r="AD259" s="63" t="str">
        <f t="shared" si="7"/>
        <v xml:space="preserve"> </v>
      </c>
      <c r="AE259" s="64"/>
      <c r="AF259" s="64"/>
      <c r="AG259" s="65"/>
      <c r="AO259" s="19" t="s">
        <v>206</v>
      </c>
      <c r="AT259" s="22" t="s">
        <v>206</v>
      </c>
    </row>
    <row r="260" spans="1:46" ht="14.5" x14ac:dyDescent="0.35">
      <c r="A260" s="84" t="s">
        <v>609</v>
      </c>
      <c r="B260" s="84"/>
      <c r="C260" s="84"/>
      <c r="D260" s="88"/>
      <c r="E260" s="88"/>
      <c r="F260" s="88"/>
      <c r="G260" s="88"/>
      <c r="H260" s="88"/>
      <c r="I260" s="88"/>
      <c r="J260" s="88"/>
      <c r="K260" s="88"/>
      <c r="L260" s="88"/>
      <c r="M260" s="88"/>
      <c r="N260" s="88"/>
      <c r="O260" s="88"/>
      <c r="P260" s="88"/>
      <c r="Q260" s="88"/>
      <c r="R260" s="88"/>
      <c r="S260" s="88"/>
      <c r="T260" s="88"/>
      <c r="U260" s="88"/>
      <c r="V260" s="88"/>
      <c r="W260" s="88"/>
      <c r="X260" s="88"/>
      <c r="Y260" s="88"/>
      <c r="Z260" s="88"/>
      <c r="AA260" s="88"/>
      <c r="AB260" s="88"/>
      <c r="AC260" s="88"/>
      <c r="AD260" s="63" t="str">
        <f t="shared" si="7"/>
        <v xml:space="preserve"> </v>
      </c>
      <c r="AE260" s="64"/>
      <c r="AF260" s="64"/>
      <c r="AG260" s="65"/>
      <c r="AO260" s="19" t="s">
        <v>207</v>
      </c>
      <c r="AT260" s="22" t="s">
        <v>207</v>
      </c>
    </row>
    <row r="261" spans="1:46" ht="14.5" x14ac:dyDescent="0.35">
      <c r="A261" s="84" t="s">
        <v>610</v>
      </c>
      <c r="B261" s="84"/>
      <c r="C261" s="84"/>
      <c r="D261" s="88"/>
      <c r="E261" s="88"/>
      <c r="F261" s="88"/>
      <c r="G261" s="88"/>
      <c r="H261" s="88"/>
      <c r="I261" s="88"/>
      <c r="J261" s="88"/>
      <c r="K261" s="88"/>
      <c r="L261" s="88"/>
      <c r="M261" s="88"/>
      <c r="N261" s="88"/>
      <c r="O261" s="88"/>
      <c r="P261" s="88"/>
      <c r="Q261" s="88"/>
      <c r="R261" s="88"/>
      <c r="S261" s="88"/>
      <c r="T261" s="88"/>
      <c r="U261" s="88"/>
      <c r="V261" s="88"/>
      <c r="W261" s="88"/>
      <c r="X261" s="88"/>
      <c r="Y261" s="88"/>
      <c r="Z261" s="88"/>
      <c r="AA261" s="88"/>
      <c r="AB261" s="88"/>
      <c r="AC261" s="88"/>
      <c r="AD261" s="63" t="str">
        <f t="shared" si="7"/>
        <v xml:space="preserve"> </v>
      </c>
      <c r="AE261" s="64"/>
      <c r="AF261" s="64"/>
      <c r="AG261" s="65"/>
      <c r="AO261" s="19" t="s">
        <v>208</v>
      </c>
      <c r="AT261" s="22" t="s">
        <v>208</v>
      </c>
    </row>
    <row r="262" spans="1:46" ht="14.5" x14ac:dyDescent="0.35">
      <c r="A262" s="84" t="s">
        <v>611</v>
      </c>
      <c r="B262" s="84"/>
      <c r="C262" s="84"/>
      <c r="D262" s="88"/>
      <c r="E262" s="88"/>
      <c r="F262" s="88"/>
      <c r="G262" s="88"/>
      <c r="H262" s="88"/>
      <c r="I262" s="88"/>
      <c r="J262" s="88"/>
      <c r="K262" s="88"/>
      <c r="L262" s="88"/>
      <c r="M262" s="88"/>
      <c r="N262" s="88"/>
      <c r="O262" s="88"/>
      <c r="P262" s="88"/>
      <c r="Q262" s="88"/>
      <c r="R262" s="88"/>
      <c r="S262" s="88"/>
      <c r="T262" s="88"/>
      <c r="U262" s="88"/>
      <c r="V262" s="88"/>
      <c r="W262" s="88"/>
      <c r="X262" s="88"/>
      <c r="Y262" s="88"/>
      <c r="Z262" s="88"/>
      <c r="AA262" s="88"/>
      <c r="AB262" s="88"/>
      <c r="AC262" s="88"/>
      <c r="AD262" s="63" t="str">
        <f t="shared" si="7"/>
        <v xml:space="preserve"> </v>
      </c>
      <c r="AE262" s="64"/>
      <c r="AF262" s="64"/>
      <c r="AG262" s="65"/>
      <c r="AO262" s="19" t="s">
        <v>209</v>
      </c>
      <c r="AT262" s="22" t="s">
        <v>209</v>
      </c>
    </row>
    <row r="263" spans="1:46" ht="14.5" x14ac:dyDescent="0.35">
      <c r="A263" s="84" t="s">
        <v>612</v>
      </c>
      <c r="B263" s="84"/>
      <c r="C263" s="84"/>
      <c r="D263" s="88"/>
      <c r="E263" s="88"/>
      <c r="F263" s="88"/>
      <c r="G263" s="88"/>
      <c r="H263" s="88"/>
      <c r="I263" s="88"/>
      <c r="J263" s="88"/>
      <c r="K263" s="88"/>
      <c r="L263" s="88"/>
      <c r="M263" s="88"/>
      <c r="N263" s="88"/>
      <c r="O263" s="88"/>
      <c r="P263" s="88"/>
      <c r="Q263" s="88"/>
      <c r="R263" s="88"/>
      <c r="S263" s="88"/>
      <c r="T263" s="88"/>
      <c r="U263" s="88"/>
      <c r="V263" s="88"/>
      <c r="W263" s="88"/>
      <c r="X263" s="88"/>
      <c r="Y263" s="88"/>
      <c r="Z263" s="88"/>
      <c r="AA263" s="88"/>
      <c r="AB263" s="88"/>
      <c r="AC263" s="88"/>
      <c r="AD263" s="63" t="str">
        <f t="shared" si="7"/>
        <v xml:space="preserve"> </v>
      </c>
      <c r="AE263" s="64"/>
      <c r="AF263" s="64"/>
      <c r="AG263" s="65"/>
      <c r="AO263" s="19" t="s">
        <v>210</v>
      </c>
      <c r="AT263" s="22" t="s">
        <v>210</v>
      </c>
    </row>
    <row r="264" spans="1:46" ht="14.5" x14ac:dyDescent="0.35">
      <c r="A264" s="84" t="s">
        <v>613</v>
      </c>
      <c r="B264" s="84"/>
      <c r="C264" s="84"/>
      <c r="D264" s="88"/>
      <c r="E264" s="88"/>
      <c r="F264" s="88"/>
      <c r="G264" s="88"/>
      <c r="H264" s="88"/>
      <c r="I264" s="88"/>
      <c r="J264" s="88"/>
      <c r="K264" s="88"/>
      <c r="L264" s="88"/>
      <c r="M264" s="88"/>
      <c r="N264" s="88"/>
      <c r="O264" s="88"/>
      <c r="P264" s="88"/>
      <c r="Q264" s="88"/>
      <c r="R264" s="88"/>
      <c r="S264" s="88"/>
      <c r="T264" s="88"/>
      <c r="U264" s="88"/>
      <c r="V264" s="88"/>
      <c r="W264" s="88"/>
      <c r="X264" s="88"/>
      <c r="Y264" s="88"/>
      <c r="Z264" s="88"/>
      <c r="AA264" s="88"/>
      <c r="AB264" s="88"/>
      <c r="AC264" s="88"/>
      <c r="AD264" s="63" t="str">
        <f t="shared" si="7"/>
        <v xml:space="preserve"> </v>
      </c>
      <c r="AE264" s="64"/>
      <c r="AF264" s="64"/>
      <c r="AG264" s="65"/>
      <c r="AO264" s="19" t="s">
        <v>211</v>
      </c>
      <c r="AT264" s="22" t="s">
        <v>211</v>
      </c>
    </row>
    <row r="265" spans="1:46" ht="14.5" x14ac:dyDescent="0.35">
      <c r="A265" s="84" t="s">
        <v>614</v>
      </c>
      <c r="B265" s="84"/>
      <c r="C265" s="84"/>
      <c r="D265" s="88"/>
      <c r="E265" s="88"/>
      <c r="F265" s="88"/>
      <c r="G265" s="88"/>
      <c r="H265" s="88"/>
      <c r="I265" s="88"/>
      <c r="J265" s="88"/>
      <c r="K265" s="88"/>
      <c r="L265" s="88"/>
      <c r="M265" s="88"/>
      <c r="N265" s="88"/>
      <c r="O265" s="88"/>
      <c r="P265" s="88"/>
      <c r="Q265" s="88"/>
      <c r="R265" s="88"/>
      <c r="S265" s="88"/>
      <c r="T265" s="88"/>
      <c r="U265" s="88"/>
      <c r="V265" s="88"/>
      <c r="W265" s="88"/>
      <c r="X265" s="88"/>
      <c r="Y265" s="88"/>
      <c r="Z265" s="88"/>
      <c r="AA265" s="88"/>
      <c r="AB265" s="88"/>
      <c r="AC265" s="88"/>
      <c r="AD265" s="63" t="str">
        <f t="shared" si="7"/>
        <v xml:space="preserve"> </v>
      </c>
      <c r="AE265" s="64"/>
      <c r="AF265" s="64"/>
      <c r="AG265" s="65"/>
      <c r="AO265" s="19" t="s">
        <v>212</v>
      </c>
      <c r="AT265" s="22" t="s">
        <v>212</v>
      </c>
    </row>
    <row r="266" spans="1:46" ht="14.5" x14ac:dyDescent="0.35">
      <c r="A266" s="84" t="s">
        <v>615</v>
      </c>
      <c r="B266" s="84"/>
      <c r="C266" s="84"/>
      <c r="D266" s="88"/>
      <c r="E266" s="88"/>
      <c r="F266" s="88"/>
      <c r="G266" s="88"/>
      <c r="H266" s="88"/>
      <c r="I266" s="88"/>
      <c r="J266" s="88"/>
      <c r="K266" s="88"/>
      <c r="L266" s="88"/>
      <c r="M266" s="88"/>
      <c r="N266" s="88"/>
      <c r="O266" s="88"/>
      <c r="P266" s="88"/>
      <c r="Q266" s="88"/>
      <c r="R266" s="88"/>
      <c r="S266" s="88"/>
      <c r="T266" s="88"/>
      <c r="U266" s="88"/>
      <c r="V266" s="88"/>
      <c r="W266" s="88"/>
      <c r="X266" s="88"/>
      <c r="Y266" s="88"/>
      <c r="Z266" s="88"/>
      <c r="AA266" s="88"/>
      <c r="AB266" s="88"/>
      <c r="AC266" s="88"/>
      <c r="AD266" s="63" t="str">
        <f t="shared" si="7"/>
        <v xml:space="preserve"> </v>
      </c>
      <c r="AE266" s="64"/>
      <c r="AF266" s="64"/>
      <c r="AG266" s="65"/>
      <c r="AO266" s="19" t="s">
        <v>213</v>
      </c>
      <c r="AT266" s="22" t="s">
        <v>213</v>
      </c>
    </row>
    <row r="267" spans="1:46" ht="14.5" x14ac:dyDescent="0.35">
      <c r="A267" s="84" t="s">
        <v>616</v>
      </c>
      <c r="B267" s="84"/>
      <c r="C267" s="84"/>
      <c r="D267" s="88"/>
      <c r="E267" s="88"/>
      <c r="F267" s="88"/>
      <c r="G267" s="88"/>
      <c r="H267" s="88"/>
      <c r="I267" s="88"/>
      <c r="J267" s="88"/>
      <c r="K267" s="88"/>
      <c r="L267" s="88"/>
      <c r="M267" s="88"/>
      <c r="N267" s="88"/>
      <c r="O267" s="88"/>
      <c r="P267" s="88"/>
      <c r="Q267" s="88"/>
      <c r="R267" s="88"/>
      <c r="S267" s="88"/>
      <c r="T267" s="88"/>
      <c r="U267" s="88"/>
      <c r="V267" s="88"/>
      <c r="W267" s="88"/>
      <c r="X267" s="88"/>
      <c r="Y267" s="88"/>
      <c r="Z267" s="88"/>
      <c r="AA267" s="88"/>
      <c r="AB267" s="88"/>
      <c r="AC267" s="88"/>
      <c r="AD267" s="63" t="str">
        <f t="shared" ref="AD267:AD274" si="8">IF(ISBLANK(B267)," ",100-SUM(D267:AC267))</f>
        <v xml:space="preserve"> </v>
      </c>
      <c r="AE267" s="64"/>
      <c r="AF267" s="64"/>
      <c r="AG267" s="65"/>
      <c r="AO267" s="19" t="s">
        <v>214</v>
      </c>
      <c r="AT267" s="22" t="s">
        <v>214</v>
      </c>
    </row>
    <row r="268" spans="1:46" ht="14.5" x14ac:dyDescent="0.35">
      <c r="A268" s="84" t="s">
        <v>617</v>
      </c>
      <c r="B268" s="84"/>
      <c r="C268" s="84"/>
      <c r="D268" s="88"/>
      <c r="E268" s="88"/>
      <c r="F268" s="88"/>
      <c r="G268" s="88"/>
      <c r="H268" s="88"/>
      <c r="I268" s="88"/>
      <c r="J268" s="88"/>
      <c r="K268" s="88"/>
      <c r="L268" s="88"/>
      <c r="M268" s="88"/>
      <c r="N268" s="88"/>
      <c r="O268" s="88"/>
      <c r="P268" s="88"/>
      <c r="Q268" s="88"/>
      <c r="R268" s="88"/>
      <c r="S268" s="88"/>
      <c r="T268" s="88"/>
      <c r="U268" s="88"/>
      <c r="V268" s="88"/>
      <c r="W268" s="88"/>
      <c r="X268" s="88"/>
      <c r="Y268" s="88"/>
      <c r="Z268" s="88"/>
      <c r="AA268" s="88"/>
      <c r="AB268" s="88"/>
      <c r="AC268" s="88"/>
      <c r="AD268" s="63" t="str">
        <f t="shared" si="8"/>
        <v xml:space="preserve"> </v>
      </c>
      <c r="AE268" s="64"/>
      <c r="AF268" s="64"/>
      <c r="AG268" s="65"/>
      <c r="AO268" s="19" t="s">
        <v>215</v>
      </c>
      <c r="AT268" s="22" t="s">
        <v>215</v>
      </c>
    </row>
    <row r="269" spans="1:46" ht="14.5" x14ac:dyDescent="0.35">
      <c r="A269" s="84" t="s">
        <v>618</v>
      </c>
      <c r="B269" s="84"/>
      <c r="C269" s="84"/>
      <c r="D269" s="88"/>
      <c r="E269" s="88"/>
      <c r="F269" s="88"/>
      <c r="G269" s="88"/>
      <c r="H269" s="88"/>
      <c r="I269" s="88"/>
      <c r="J269" s="88"/>
      <c r="K269" s="88"/>
      <c r="L269" s="88"/>
      <c r="M269" s="88"/>
      <c r="N269" s="88"/>
      <c r="O269" s="88"/>
      <c r="P269" s="88"/>
      <c r="Q269" s="88"/>
      <c r="R269" s="88"/>
      <c r="S269" s="88"/>
      <c r="T269" s="88"/>
      <c r="U269" s="88"/>
      <c r="V269" s="88"/>
      <c r="W269" s="88"/>
      <c r="X269" s="88"/>
      <c r="Y269" s="88"/>
      <c r="Z269" s="88"/>
      <c r="AA269" s="88"/>
      <c r="AB269" s="88"/>
      <c r="AC269" s="88"/>
      <c r="AD269" s="63" t="str">
        <f t="shared" si="8"/>
        <v xml:space="preserve"> </v>
      </c>
      <c r="AE269" s="64"/>
      <c r="AF269" s="64"/>
      <c r="AG269" s="65"/>
      <c r="AO269" s="19" t="s">
        <v>216</v>
      </c>
      <c r="AT269" s="22" t="s">
        <v>216</v>
      </c>
    </row>
    <row r="270" spans="1:46" ht="14.5" x14ac:dyDescent="0.35">
      <c r="A270" s="84" t="s">
        <v>619</v>
      </c>
      <c r="B270" s="84"/>
      <c r="C270" s="84"/>
      <c r="D270" s="88"/>
      <c r="E270" s="88"/>
      <c r="F270" s="88"/>
      <c r="G270" s="88"/>
      <c r="H270" s="88"/>
      <c r="I270" s="88"/>
      <c r="J270" s="88"/>
      <c r="K270" s="88"/>
      <c r="L270" s="88"/>
      <c r="M270" s="88"/>
      <c r="N270" s="88"/>
      <c r="O270" s="88"/>
      <c r="P270" s="88"/>
      <c r="Q270" s="88"/>
      <c r="R270" s="88"/>
      <c r="S270" s="88"/>
      <c r="T270" s="88"/>
      <c r="U270" s="88"/>
      <c r="V270" s="88"/>
      <c r="W270" s="88"/>
      <c r="X270" s="88"/>
      <c r="Y270" s="88"/>
      <c r="Z270" s="88"/>
      <c r="AA270" s="88"/>
      <c r="AB270" s="88"/>
      <c r="AC270" s="88"/>
      <c r="AD270" s="63" t="str">
        <f t="shared" si="8"/>
        <v xml:space="preserve"> </v>
      </c>
      <c r="AE270" s="64"/>
      <c r="AF270" s="64"/>
      <c r="AG270" s="65"/>
      <c r="AO270" s="19" t="s">
        <v>217</v>
      </c>
      <c r="AT270" s="22" t="s">
        <v>217</v>
      </c>
    </row>
    <row r="271" spans="1:46" ht="14.5" x14ac:dyDescent="0.35">
      <c r="A271" s="84" t="s">
        <v>620</v>
      </c>
      <c r="B271" s="84"/>
      <c r="C271" s="84"/>
      <c r="D271" s="88"/>
      <c r="E271" s="88"/>
      <c r="F271" s="88"/>
      <c r="G271" s="88"/>
      <c r="H271" s="88"/>
      <c r="I271" s="88"/>
      <c r="J271" s="88"/>
      <c r="K271" s="88"/>
      <c r="L271" s="88"/>
      <c r="M271" s="88"/>
      <c r="N271" s="88"/>
      <c r="O271" s="88"/>
      <c r="P271" s="88"/>
      <c r="Q271" s="88"/>
      <c r="R271" s="88"/>
      <c r="S271" s="88"/>
      <c r="T271" s="88"/>
      <c r="U271" s="88"/>
      <c r="V271" s="88"/>
      <c r="W271" s="88"/>
      <c r="X271" s="88"/>
      <c r="Y271" s="88"/>
      <c r="Z271" s="88"/>
      <c r="AA271" s="88"/>
      <c r="AB271" s="88"/>
      <c r="AC271" s="88"/>
      <c r="AD271" s="63" t="str">
        <f t="shared" si="8"/>
        <v xml:space="preserve"> </v>
      </c>
      <c r="AE271" s="64"/>
      <c r="AF271" s="64"/>
      <c r="AG271" s="65"/>
      <c r="AO271" s="19" t="s">
        <v>218</v>
      </c>
      <c r="AT271" s="22" t="s">
        <v>218</v>
      </c>
    </row>
    <row r="272" spans="1:46" ht="14.5" x14ac:dyDescent="0.35">
      <c r="A272" s="84" t="s">
        <v>621</v>
      </c>
      <c r="B272" s="84"/>
      <c r="C272" s="84"/>
      <c r="D272" s="88"/>
      <c r="E272" s="88"/>
      <c r="F272" s="88"/>
      <c r="G272" s="88"/>
      <c r="H272" s="88"/>
      <c r="I272" s="88"/>
      <c r="J272" s="88"/>
      <c r="K272" s="88"/>
      <c r="L272" s="88"/>
      <c r="M272" s="88"/>
      <c r="N272" s="88"/>
      <c r="O272" s="88"/>
      <c r="P272" s="88"/>
      <c r="Q272" s="88"/>
      <c r="R272" s="88"/>
      <c r="S272" s="88"/>
      <c r="T272" s="88"/>
      <c r="U272" s="88"/>
      <c r="V272" s="88"/>
      <c r="W272" s="88"/>
      <c r="X272" s="88"/>
      <c r="Y272" s="88"/>
      <c r="Z272" s="88"/>
      <c r="AA272" s="88"/>
      <c r="AB272" s="88"/>
      <c r="AC272" s="88"/>
      <c r="AD272" s="63" t="str">
        <f t="shared" si="8"/>
        <v xml:space="preserve"> </v>
      </c>
      <c r="AE272" s="64"/>
      <c r="AF272" s="64"/>
      <c r="AG272" s="65"/>
      <c r="AO272" s="19" t="s">
        <v>219</v>
      </c>
      <c r="AT272" s="22" t="s">
        <v>219</v>
      </c>
    </row>
    <row r="273" spans="1:46" ht="14.5" x14ac:dyDescent="0.35">
      <c r="A273" s="84" t="s">
        <v>622</v>
      </c>
      <c r="B273" s="84"/>
      <c r="C273" s="84"/>
      <c r="D273" s="88"/>
      <c r="E273" s="88"/>
      <c r="F273" s="88"/>
      <c r="G273" s="88"/>
      <c r="H273" s="88"/>
      <c r="I273" s="88"/>
      <c r="J273" s="88"/>
      <c r="K273" s="88"/>
      <c r="L273" s="88"/>
      <c r="M273" s="88"/>
      <c r="N273" s="88"/>
      <c r="O273" s="88"/>
      <c r="P273" s="88"/>
      <c r="Q273" s="88"/>
      <c r="R273" s="88"/>
      <c r="S273" s="88"/>
      <c r="T273" s="88"/>
      <c r="U273" s="88"/>
      <c r="V273" s="88"/>
      <c r="W273" s="88"/>
      <c r="X273" s="88"/>
      <c r="Y273" s="88"/>
      <c r="Z273" s="88"/>
      <c r="AA273" s="88"/>
      <c r="AB273" s="88"/>
      <c r="AC273" s="88"/>
      <c r="AD273" s="63" t="str">
        <f t="shared" si="8"/>
        <v xml:space="preserve"> </v>
      </c>
      <c r="AE273" s="64"/>
      <c r="AF273" s="64"/>
      <c r="AG273" s="65"/>
      <c r="AO273" s="19" t="s">
        <v>220</v>
      </c>
      <c r="AT273" s="22" t="s">
        <v>220</v>
      </c>
    </row>
    <row r="274" spans="1:46" ht="14.5" x14ac:dyDescent="0.35">
      <c r="A274" s="84" t="s">
        <v>623</v>
      </c>
      <c r="B274" s="84"/>
      <c r="C274" s="84"/>
      <c r="D274" s="88"/>
      <c r="E274" s="88"/>
      <c r="F274" s="88"/>
      <c r="G274" s="88"/>
      <c r="H274" s="88"/>
      <c r="I274" s="88"/>
      <c r="J274" s="88"/>
      <c r="K274" s="88"/>
      <c r="L274" s="88"/>
      <c r="M274" s="88"/>
      <c r="N274" s="88"/>
      <c r="O274" s="88"/>
      <c r="P274" s="88"/>
      <c r="Q274" s="88"/>
      <c r="R274" s="88"/>
      <c r="S274" s="88"/>
      <c r="T274" s="88"/>
      <c r="U274" s="88"/>
      <c r="V274" s="88"/>
      <c r="W274" s="88"/>
      <c r="X274" s="88"/>
      <c r="Y274" s="88"/>
      <c r="Z274" s="88"/>
      <c r="AA274" s="88"/>
      <c r="AB274" s="88"/>
      <c r="AC274" s="88"/>
      <c r="AD274" s="63" t="str">
        <f t="shared" si="8"/>
        <v xml:space="preserve"> </v>
      </c>
      <c r="AE274" s="64"/>
      <c r="AF274" s="64"/>
      <c r="AG274" s="65"/>
      <c r="AO274" s="19" t="s">
        <v>221</v>
      </c>
      <c r="AT274" s="22" t="s">
        <v>221</v>
      </c>
    </row>
    <row r="275" spans="1:46" ht="14.5" x14ac:dyDescent="0.35">
      <c r="A275" s="72" t="s">
        <v>302</v>
      </c>
      <c r="B275" s="70">
        <f>SUM(B190:B274)</f>
        <v>0</v>
      </c>
      <c r="C275" s="20"/>
      <c r="D275" s="20"/>
      <c r="E275" s="20"/>
      <c r="Z275" s="22" t="s">
        <v>222</v>
      </c>
      <c r="AO275" s="19" t="s">
        <v>222</v>
      </c>
    </row>
    <row r="276" spans="1:46" ht="14.5" x14ac:dyDescent="0.35">
      <c r="A276" s="20"/>
      <c r="B276" s="20"/>
      <c r="C276" s="20"/>
      <c r="D276" s="20"/>
      <c r="E276" s="20"/>
      <c r="F276" s="20"/>
      <c r="G276" s="20"/>
      <c r="H276" s="20"/>
      <c r="I276" s="20"/>
      <c r="J276" s="20"/>
      <c r="Z276" s="22" t="s">
        <v>223</v>
      </c>
      <c r="AO276" s="19" t="s">
        <v>223</v>
      </c>
    </row>
    <row r="277" spans="1:46" ht="14.5" x14ac:dyDescent="0.35">
      <c r="F277" s="20"/>
      <c r="G277" s="20"/>
      <c r="H277" s="20"/>
      <c r="I277" s="20"/>
      <c r="J277" s="20"/>
      <c r="K277" s="20"/>
      <c r="Z277" s="22" t="s">
        <v>224</v>
      </c>
      <c r="AO277" s="19" t="s">
        <v>224</v>
      </c>
    </row>
    <row r="278" spans="1:46" ht="14.5" x14ac:dyDescent="0.35">
      <c r="F278" s="20"/>
      <c r="G278" s="20"/>
      <c r="H278" s="20"/>
      <c r="I278" s="20"/>
      <c r="J278" s="20"/>
      <c r="K278" s="20"/>
      <c r="Z278" s="22" t="s">
        <v>225</v>
      </c>
      <c r="AO278" s="19" t="s">
        <v>225</v>
      </c>
    </row>
    <row r="279" spans="1:46" ht="14.5" x14ac:dyDescent="0.35">
      <c r="C279" s="20"/>
      <c r="D279" s="20"/>
      <c r="E279" s="20"/>
      <c r="F279" s="20"/>
      <c r="G279" s="20"/>
      <c r="H279" s="20"/>
      <c r="I279" s="20"/>
      <c r="J279" s="20"/>
      <c r="Z279" s="22" t="s">
        <v>226</v>
      </c>
      <c r="AO279" s="19" t="s">
        <v>226</v>
      </c>
    </row>
    <row r="280" spans="1:46" ht="14.5" x14ac:dyDescent="0.35">
      <c r="Z280" s="22" t="s">
        <v>227</v>
      </c>
      <c r="AO280" s="19" t="s">
        <v>227</v>
      </c>
    </row>
    <row r="281" spans="1:46" ht="14.5" x14ac:dyDescent="0.35">
      <c r="Z281" s="22" t="s">
        <v>228</v>
      </c>
      <c r="AO281" s="19" t="s">
        <v>228</v>
      </c>
    </row>
    <row r="282" spans="1:46" ht="14.5" x14ac:dyDescent="0.35">
      <c r="Z282" s="22" t="s">
        <v>229</v>
      </c>
      <c r="AO282" s="19" t="s">
        <v>229</v>
      </c>
    </row>
    <row r="283" spans="1:46" ht="14.5" x14ac:dyDescent="0.35">
      <c r="Z283" s="22" t="s">
        <v>230</v>
      </c>
      <c r="AO283" s="19" t="s">
        <v>230</v>
      </c>
    </row>
    <row r="284" spans="1:46" ht="14.5" x14ac:dyDescent="0.35">
      <c r="Z284" s="22" t="s">
        <v>231</v>
      </c>
      <c r="AO284" s="19" t="s">
        <v>231</v>
      </c>
    </row>
    <row r="285" spans="1:46" ht="14.5" x14ac:dyDescent="0.35">
      <c r="Z285" s="22" t="s">
        <v>232</v>
      </c>
      <c r="AO285" s="19" t="s">
        <v>232</v>
      </c>
    </row>
    <row r="286" spans="1:46" ht="14.5" x14ac:dyDescent="0.35">
      <c r="Z286" s="22" t="s">
        <v>233</v>
      </c>
      <c r="AO286" s="19" t="s">
        <v>233</v>
      </c>
    </row>
    <row r="287" spans="1:46" ht="14.5" x14ac:dyDescent="0.35">
      <c r="Z287" s="22" t="s">
        <v>234</v>
      </c>
      <c r="AO287" s="19" t="s">
        <v>234</v>
      </c>
    </row>
    <row r="288" spans="1:46" ht="14.5" x14ac:dyDescent="0.35">
      <c r="Z288" s="22" t="s">
        <v>235</v>
      </c>
      <c r="AO288" s="19" t="s">
        <v>235</v>
      </c>
    </row>
    <row r="289" spans="26:41" ht="14.5" x14ac:dyDescent="0.35">
      <c r="Z289" s="22" t="s">
        <v>236</v>
      </c>
      <c r="AO289" s="19" t="s">
        <v>236</v>
      </c>
    </row>
    <row r="290" spans="26:41" ht="14.5" x14ac:dyDescent="0.35">
      <c r="Z290" s="22" t="s">
        <v>237</v>
      </c>
      <c r="AO290" s="19" t="s">
        <v>237</v>
      </c>
    </row>
    <row r="291" spans="26:41" ht="14.5" x14ac:dyDescent="0.35">
      <c r="Z291" s="22" t="s">
        <v>238</v>
      </c>
      <c r="AO291" s="19" t="s">
        <v>238</v>
      </c>
    </row>
    <row r="292" spans="26:41" ht="14.5" x14ac:dyDescent="0.35">
      <c r="Z292" s="22" t="s">
        <v>239</v>
      </c>
      <c r="AO292" s="19" t="s">
        <v>239</v>
      </c>
    </row>
    <row r="293" spans="26:41" ht="14.5" x14ac:dyDescent="0.35">
      <c r="Z293" s="22" t="s">
        <v>240</v>
      </c>
      <c r="AO293" s="19" t="s">
        <v>240</v>
      </c>
    </row>
    <row r="294" spans="26:41" ht="14.5" x14ac:dyDescent="0.35">
      <c r="Z294" s="22" t="s">
        <v>241</v>
      </c>
      <c r="AO294" s="19" t="s">
        <v>241</v>
      </c>
    </row>
    <row r="295" spans="26:41" ht="14.5" x14ac:dyDescent="0.35">
      <c r="Z295" s="22" t="s">
        <v>242</v>
      </c>
      <c r="AO295" s="19" t="s">
        <v>242</v>
      </c>
    </row>
    <row r="296" spans="26:41" ht="14.5" x14ac:dyDescent="0.35">
      <c r="Z296" s="22" t="s">
        <v>243</v>
      </c>
      <c r="AO296" s="19" t="s">
        <v>243</v>
      </c>
    </row>
    <row r="297" spans="26:41" ht="14.5" x14ac:dyDescent="0.35">
      <c r="Z297" s="22" t="s">
        <v>244</v>
      </c>
      <c r="AO297" s="19" t="s">
        <v>244</v>
      </c>
    </row>
    <row r="298" spans="26:41" ht="14.5" x14ac:dyDescent="0.35">
      <c r="Z298" s="22" t="s">
        <v>245</v>
      </c>
      <c r="AO298" s="19" t="s">
        <v>245</v>
      </c>
    </row>
    <row r="299" spans="26:41" ht="14.5" x14ac:dyDescent="0.35">
      <c r="Z299" s="22" t="s">
        <v>246</v>
      </c>
      <c r="AO299" s="19" t="s">
        <v>246</v>
      </c>
    </row>
    <row r="300" spans="26:41" ht="14.5" x14ac:dyDescent="0.35">
      <c r="Z300" s="22" t="s">
        <v>247</v>
      </c>
      <c r="AO300" s="19" t="s">
        <v>247</v>
      </c>
    </row>
    <row r="301" spans="26:41" ht="14.5" x14ac:dyDescent="0.35">
      <c r="Z301" s="22" t="s">
        <v>248</v>
      </c>
      <c r="AO301" s="19" t="s">
        <v>248</v>
      </c>
    </row>
    <row r="302" spans="26:41" ht="14.5" x14ac:dyDescent="0.35">
      <c r="Z302" s="22" t="s">
        <v>249</v>
      </c>
      <c r="AO302" s="19" t="s">
        <v>249</v>
      </c>
    </row>
    <row r="303" spans="26:41" ht="14.5" x14ac:dyDescent="0.35">
      <c r="Z303" s="22" t="s">
        <v>250</v>
      </c>
      <c r="AO303" s="19" t="s">
        <v>250</v>
      </c>
    </row>
    <row r="304" spans="26:41" ht="14.5" x14ac:dyDescent="0.35">
      <c r="Z304" s="22" t="s">
        <v>251</v>
      </c>
      <c r="AO304" s="19" t="s">
        <v>251</v>
      </c>
    </row>
  </sheetData>
  <sheetProtection algorithmName="SHA-512" hashValue="DpIQar1Ohq7xiVbkiiVAlRjFSP44fklO6sN6kIxqYzGHNCNUwWTKCNUlgJkD50Zx58bMQV+Gw51sV6fgi2DZyg==" saltValue="jrcgaqYVC4Gij87Ps5aEGA==" spinCount="100000" sheet="1" objects="1" scenarios="1"/>
  <mergeCells count="38">
    <mergeCell ref="A3:I3"/>
    <mergeCell ref="A4:J6"/>
    <mergeCell ref="A7:L7"/>
    <mergeCell ref="B10:J10"/>
    <mergeCell ref="AK40:AM40"/>
    <mergeCell ref="D21:G23"/>
    <mergeCell ref="AK41:AM41"/>
    <mergeCell ref="AK49:AM49"/>
    <mergeCell ref="AK50:AM50"/>
    <mergeCell ref="B11:J11"/>
    <mergeCell ref="B12:J12"/>
    <mergeCell ref="B15:J15"/>
    <mergeCell ref="AK39:AM39"/>
    <mergeCell ref="U35:W35"/>
    <mergeCell ref="X35:Z35"/>
    <mergeCell ref="AA35:AC35"/>
    <mergeCell ref="K19:N19"/>
    <mergeCell ref="B16:J16"/>
    <mergeCell ref="G18:H18"/>
    <mergeCell ref="D20:E20"/>
    <mergeCell ref="F20:G20"/>
    <mergeCell ref="AK38:AM38"/>
    <mergeCell ref="AK64:AM64"/>
    <mergeCell ref="AK65:AM65"/>
    <mergeCell ref="AK66:AM66"/>
    <mergeCell ref="AK67:AM67"/>
    <mergeCell ref="E35:G35"/>
    <mergeCell ref="H35:I35"/>
    <mergeCell ref="J35:K35"/>
    <mergeCell ref="L35:M35"/>
    <mergeCell ref="O35:P35"/>
    <mergeCell ref="Q35:T35"/>
    <mergeCell ref="AK58:AM58"/>
    <mergeCell ref="AK59:AM59"/>
    <mergeCell ref="AK60:AM60"/>
    <mergeCell ref="AK61:AM61"/>
    <mergeCell ref="AK62:AM62"/>
    <mergeCell ref="AK63:AM63"/>
  </mergeCells>
  <phoneticPr fontId="42" type="noConversion"/>
  <conditionalFormatting sqref="A21">
    <cfRule type="expression" dxfId="9" priority="1">
      <formula>#REF!=""</formula>
    </cfRule>
  </conditionalFormatting>
  <conditionalFormatting sqref="A21:B23">
    <cfRule type="expression" dxfId="8" priority="2">
      <formula>#REF!=""</formula>
    </cfRule>
  </conditionalFormatting>
  <conditionalFormatting sqref="B21:B23">
    <cfRule type="expression" dxfId="7" priority="6">
      <formula>#REF!=""</formula>
    </cfRule>
  </conditionalFormatting>
  <conditionalFormatting sqref="B36:C36 AD36 D36:AC274 AD37:AM39 A37:C274 AD40:AD274 AE41:AM274 A275:S276">
    <cfRule type="expression" dxfId="6" priority="3">
      <formula>OR(#REF!="No", #REF!="")</formula>
    </cfRule>
  </conditionalFormatting>
  <conditionalFormatting sqref="D20:E20">
    <cfRule type="expression" priority="8">
      <formula>$H$19="Yes"</formula>
    </cfRule>
    <cfRule type="expression" dxfId="5" priority="9">
      <formula>$H$19="No"</formula>
    </cfRule>
  </conditionalFormatting>
  <conditionalFormatting sqref="D20:G20">
    <cfRule type="expression" dxfId="4" priority="10">
      <formula>$H$19=""</formula>
    </cfRule>
  </conditionalFormatting>
  <conditionalFormatting sqref="F20:G20">
    <cfRule type="expression" dxfId="3" priority="11">
      <formula>$H$19="No"</formula>
    </cfRule>
    <cfRule type="expression" dxfId="2" priority="12">
      <formula>$H$19="Yes"</formula>
    </cfRule>
  </conditionalFormatting>
  <conditionalFormatting sqref="AE39 AE41:AE187">
    <cfRule type="expression" dxfId="1" priority="5">
      <formula>OR($AF$37="No",$AF$37="")</formula>
    </cfRule>
  </conditionalFormatting>
  <conditionalFormatting sqref="AF40:AM40">
    <cfRule type="expression" dxfId="0" priority="4">
      <formula>OR(#REF!="No", #REF!="")</formula>
    </cfRule>
  </conditionalFormatting>
  <dataValidations count="20">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D39:AC274" xr:uid="{75E60545-70AC-4842-A08D-B585F38AE333}">
      <formula1>30</formula1>
      <formula2>100</formula2>
    </dataValidation>
    <dataValidation allowBlank="1" showInputMessage="1" showErrorMessage="1" prompt="Average grade of all the courses._x000a_This is different from the GPA calculation" sqref="C38" xr:uid="{BEAE5CE6-5B26-4045-8CC9-EB3A3D094408}"/>
    <dataValidation allowBlank="1" showInputMessage="1" showErrorMessage="1" prompt="This cell should show your total amount of credits done during your BSc._x000a__x000a__x000a_" sqref="B37" xr:uid="{83F74FA6-FEB4-47ED-B5DE-2C70BE7AB19B}"/>
    <dataValidation allowBlank="1" showInputMessage="1" showErrorMessage="1" prompt="This column should be filled with the local credits as stated in your official Transcript of Records." sqref="B36" xr:uid="{000067C6-42B5-4EA8-B0CC-1C7C58D942EE}"/>
    <dataValidation allowBlank="1" showInputMessage="1" showErrorMessage="1" prompt="This column should be filled with the local grades, as stated in your official Transcript of Records." sqref="C36" xr:uid="{7CD05C83-C0CB-455A-A60E-80F2DFDAA1D0}"/>
    <dataValidation allowBlank="1" sqref="AK39:AM67 C190:C274" xr:uid="{4433A15F-35CD-4996-BDC9-61E2F082BEEF}"/>
    <dataValidation type="list" operator="lessThan" allowBlank="1" showInputMessage="1" showErrorMessage="1" promptTitle="Degree" prompt="The full English title of your qualifying degree." sqref="B16:J16" xr:uid="{4A5886FB-7ABA-4C5A-A216-E0874312058D}">
      <formula1>$Z$9:$Z$13</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AE38" xr:uid="{FEE50B38-9EFD-4AA3-A5A4-D6BDDA3C6FD4}"/>
    <dataValidation type="list" allowBlank="1" showInputMessage="1" showErrorMessage="1" sqref="H19 AF37" xr:uid="{C9916D0E-28A9-4C31-AB5D-47269CFC9050}">
      <formula1>$L$10:$L$11</formula1>
    </dataValidation>
    <dataValidation type="whole" allowBlank="1" showErrorMessage="1" errorTitle="Student number error." error="Please insert your current 6-digit student number. (e.g. 210000)" sqref="F20" xr:uid="{540944D9-9FAB-431A-A604-93410B181CFC}">
      <formula1>160000</formula1>
      <formula2>290000</formula2>
    </dataValidation>
    <dataValidation type="decimal" allowBlank="1" showInputMessage="1" showErrorMessage="1" errorTitle="ERROR" error="Please make sure to type everything manually. Don't copy&amp;paste. _x000a_Make sure to use correct decimal marker &quot;.&quot; or &quot;,&quot;" sqref="B39:B49 C39:C188" xr:uid="{C7C1806C-F126-469A-B056-D4314602903D}">
      <formula1>0</formula1>
      <formula2>10000</formula2>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AE189:AG189" xr:uid="{EBA19E14-29C1-4034-9BC2-AB12F624E3F2}">
      <formula1>30</formula1>
      <formula2>100</formula2>
    </dataValidation>
    <dataValidation allowBlank="1" showInputMessage="1" showErrorMessage="1" prompt="Estimated percentage of credits that are not relevant to the course." sqref="AD37" xr:uid="{9070EF65-4548-4E45-9026-C337BB58AC84}"/>
    <dataValidation type="textLength" operator="lessThan" allowBlank="1" showInputMessage="1" showErrorMessage="1" promptTitle="University" prompt="The English name of your home university." sqref="B12:J12" xr:uid="{38C95DAE-4803-4D25-9681-03224F9993C9}">
      <formula1>101</formula1>
    </dataValidation>
    <dataValidation type="textLength" operator="lessThan" allowBlank="1" showInputMessage="1" showErrorMessage="1" promptTitle="Name" prompt="Use your full name." sqref="B10:J10" xr:uid="{E065329A-740C-4AF8-AD10-C781A63BEF3E}">
      <formula1>101</formula1>
    </dataValidation>
    <dataValidation type="textLength" operator="lessThan" allowBlank="1" showInputMessage="1" showErrorMessage="1" promptTitle="Degree" prompt="The full English title of your qualifying degree." sqref="B15:J15" xr:uid="{28D450D1-AD99-45FE-86D7-7E9CEB86D347}">
      <formula1>101</formula1>
    </dataValidation>
    <dataValidation type="decimal" operator="lessThan" allowBlank="1" showInputMessage="1" showErrorMessage="1" promptTitle="Min. credits" prompt="Credits as used by your home university." sqref="B18" xr:uid="{E0AE681D-A987-423C-A3FC-BCB7D2CC416F}">
      <formula1>1000</formula1>
    </dataValidation>
    <dataValidation type="decimal" operator="lessThan" allowBlank="1" showInputMessage="1" showErrorMessage="1" promptTitle="Nominal Length" prompt="Nominal length in years of qualifying education, assuming full-time study." sqref="B17" xr:uid="{AADE07E4-5E70-41B9-BDAB-D742C6D8FB0C}">
      <formula1>10</formula1>
    </dataValidation>
    <dataValidation type="list" allowBlank="1" showInputMessage="1" promptTitle="Select from drop down menu" prompt="Use the searchable drop-down menu, to choose the country where you have obtained your qualifying degree. Search for country's Initials_x000a_" sqref="B11:J11" xr:uid="{2E9696C8-7B06-4DAC-8AE9-D5F44441DEA2}">
      <formula1>$AO$21:$AO$304</formula1>
    </dataValidation>
    <dataValidation type="custom" allowBlank="1" showInputMessage="1" showErrorMessage="1" errorTitle="Error" error="Hej. Make sure to type only numbers and the correct decimal symbol :)" promptTitle="Min. grade" prompt="Lowest possible grade at your home university." sqref="B21:B23" xr:uid="{F336DC25-9F8F-4F55-A229-11F80B866970}">
      <formula1>AND(ISNUMBER(B21), B21&gt;=-10, B21&lt;=100)</formula1>
    </dataValidation>
  </dataValidations>
  <pageMargins left="0.7" right="0.7" top="0.75" bottom="0.75" header="0.3" footer="0.3"/>
  <pageSetup scale="64" fitToHeight="0" orientation="landscape" horizontalDpi="1200" verticalDpi="12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J14"/>
  <sheetViews>
    <sheetView showGridLines="0" zoomScaleNormal="100" workbookViewId="0">
      <selection activeCell="F14" sqref="F14:J14"/>
    </sheetView>
  </sheetViews>
  <sheetFormatPr defaultColWidth="9.1796875" defaultRowHeight="14.5" x14ac:dyDescent="0.35"/>
  <cols>
    <col min="1" max="1" width="28.81640625" style="3" customWidth="1"/>
    <col min="2" max="2" width="67.81640625" style="3" customWidth="1"/>
    <col min="3" max="3" width="9.1796875" style="3"/>
    <col min="4" max="4" width="14" style="3" customWidth="1"/>
    <col min="5" max="6" width="9.1796875" style="3"/>
    <col min="7" max="7" width="41.453125" style="3" customWidth="1"/>
    <col min="8" max="16384" width="9.1796875" style="3"/>
  </cols>
  <sheetData>
    <row r="1" spans="1:10" ht="33.5" x14ac:dyDescent="0.75">
      <c r="A1" s="125" t="s">
        <v>388</v>
      </c>
      <c r="B1" s="126"/>
      <c r="C1" s="126"/>
      <c r="D1" s="126"/>
      <c r="E1" s="126"/>
      <c r="F1" s="126"/>
      <c r="G1" s="126"/>
      <c r="H1" s="126"/>
      <c r="I1" s="126"/>
      <c r="J1" s="127"/>
    </row>
    <row r="2" spans="1:10" ht="23.5" x14ac:dyDescent="0.55000000000000004">
      <c r="A2" s="128" t="str">
        <f>'Pre-mapping'!A2:J2</f>
        <v>Technology Entrepreneurship</v>
      </c>
      <c r="B2" s="129"/>
      <c r="C2" s="129"/>
      <c r="D2" s="129"/>
      <c r="E2" s="129"/>
      <c r="F2" s="129"/>
      <c r="G2" s="129"/>
      <c r="H2" s="129"/>
      <c r="I2" s="129"/>
      <c r="J2" s="130"/>
    </row>
    <row r="3" spans="1:10" s="1" customFormat="1" x14ac:dyDescent="0.35">
      <c r="A3" s="120" t="s">
        <v>344</v>
      </c>
      <c r="B3" s="120"/>
      <c r="C3" s="120"/>
      <c r="D3" s="120"/>
      <c r="E3" s="120"/>
      <c r="F3" s="120"/>
      <c r="G3" s="120"/>
      <c r="H3" s="120"/>
      <c r="I3" s="120"/>
      <c r="J3" s="121"/>
    </row>
    <row r="4" spans="1:10" x14ac:dyDescent="0.35">
      <c r="A4" s="120"/>
      <c r="B4" s="120"/>
      <c r="C4" s="120"/>
      <c r="D4" s="120"/>
      <c r="E4" s="120"/>
      <c r="F4" s="120"/>
      <c r="G4" s="120"/>
      <c r="H4" s="120"/>
      <c r="I4" s="120"/>
      <c r="J4" s="121"/>
    </row>
    <row r="5" spans="1:10" x14ac:dyDescent="0.35">
      <c r="A5" s="120"/>
      <c r="B5" s="120"/>
      <c r="C5" s="120"/>
      <c r="D5" s="120"/>
      <c r="E5" s="120"/>
      <c r="F5" s="120"/>
      <c r="G5" s="120"/>
      <c r="H5" s="120"/>
      <c r="I5" s="120"/>
      <c r="J5" s="121"/>
    </row>
    <row r="6" spans="1:10" x14ac:dyDescent="0.35">
      <c r="A6" s="120"/>
      <c r="B6" s="120"/>
      <c r="C6" s="120"/>
      <c r="D6" s="120"/>
      <c r="E6" s="120"/>
      <c r="F6" s="120"/>
      <c r="G6" s="120"/>
      <c r="H6" s="120"/>
      <c r="I6" s="120"/>
      <c r="J6" s="121"/>
    </row>
    <row r="7" spans="1:10" ht="15" thickBot="1" x14ac:dyDescent="0.4">
      <c r="A7" s="2"/>
      <c r="J7" s="4"/>
    </row>
    <row r="8" spans="1:10" x14ac:dyDescent="0.35">
      <c r="A8" s="9" t="s">
        <v>252</v>
      </c>
      <c r="B8" s="131">
        <f>GPA!B10</f>
        <v>0</v>
      </c>
      <c r="C8" s="132"/>
      <c r="D8" s="132"/>
      <c r="E8" s="132"/>
      <c r="F8" s="132"/>
      <c r="G8" s="132"/>
      <c r="H8" s="132"/>
      <c r="I8" s="132"/>
      <c r="J8" s="133"/>
    </row>
    <row r="9" spans="1:10" x14ac:dyDescent="0.35">
      <c r="A9" s="10" t="s">
        <v>1</v>
      </c>
      <c r="B9" s="134">
        <f>GPA!B11</f>
        <v>0</v>
      </c>
      <c r="C9" s="135"/>
      <c r="D9" s="135"/>
      <c r="E9" s="135"/>
      <c r="F9" s="135"/>
      <c r="G9" s="135"/>
      <c r="H9" s="135"/>
      <c r="I9" s="135"/>
      <c r="J9" s="136"/>
    </row>
    <row r="10" spans="1:10" x14ac:dyDescent="0.35">
      <c r="A10" s="10" t="s">
        <v>0</v>
      </c>
      <c r="B10" s="134">
        <f>GPA!B12</f>
        <v>0</v>
      </c>
      <c r="C10" s="135"/>
      <c r="D10" s="135"/>
      <c r="E10" s="135"/>
      <c r="F10" s="135"/>
      <c r="G10" s="135"/>
      <c r="H10" s="135"/>
      <c r="I10" s="135"/>
      <c r="J10" s="136"/>
    </row>
    <row r="11" spans="1:10" ht="15" thickBot="1" x14ac:dyDescent="0.4">
      <c r="A11" s="11" t="s">
        <v>2</v>
      </c>
      <c r="B11" s="122">
        <f>GPA!B15</f>
        <v>0</v>
      </c>
      <c r="C11" s="123"/>
      <c r="D11" s="123"/>
      <c r="E11" s="123"/>
      <c r="F11" s="123"/>
      <c r="G11" s="123"/>
      <c r="H11" s="123"/>
      <c r="I11" s="123"/>
      <c r="J11" s="124"/>
    </row>
    <row r="12" spans="1:10" ht="60" customHeight="1" thickBot="1" x14ac:dyDescent="0.6">
      <c r="A12" s="116" t="s">
        <v>345</v>
      </c>
      <c r="B12" s="116"/>
      <c r="C12" s="116"/>
      <c r="D12" s="116"/>
      <c r="E12" s="116"/>
      <c r="F12" s="116"/>
      <c r="G12" s="116"/>
      <c r="H12" s="116"/>
      <c r="I12" s="116"/>
      <c r="J12" s="116"/>
    </row>
    <row r="13" spans="1:10" ht="91" customHeight="1" x14ac:dyDescent="0.35">
      <c r="A13" s="117" t="s">
        <v>387</v>
      </c>
      <c r="B13" s="118"/>
      <c r="C13" s="118"/>
      <c r="D13" s="118"/>
      <c r="E13" s="118"/>
      <c r="F13" s="118"/>
      <c r="G13" s="118"/>
      <c r="H13" s="118"/>
      <c r="I13" s="118"/>
      <c r="J13" s="119"/>
    </row>
    <row r="14" spans="1:10" x14ac:dyDescent="0.35">
      <c r="A14" s="114" t="s">
        <v>361</v>
      </c>
      <c r="B14" s="114"/>
      <c r="C14" s="114"/>
      <c r="D14" s="114"/>
      <c r="E14" s="114"/>
      <c r="F14" s="115"/>
      <c r="G14" s="115"/>
      <c r="H14" s="115"/>
      <c r="I14" s="115"/>
      <c r="J14" s="115"/>
    </row>
  </sheetData>
  <sheetProtection algorithmName="SHA-512" hashValue="DGnWf5f+l5lFAA95mGW+gFjorfjP98PNw7X+eTy4n5dt2yfjIGWxHQT6xUdKL7DDBBZSwRQISxOxFxlcMi090g==" saltValue="tSo7uPK4vL9KPJCslg5eqg==" spinCount="100000" sheet="1" objects="1" scenarios="1" selectLockedCells="1"/>
  <mergeCells count="11">
    <mergeCell ref="A1:J1"/>
    <mergeCell ref="A2:J2"/>
    <mergeCell ref="B8:J8"/>
    <mergeCell ref="B9:J9"/>
    <mergeCell ref="B10:J10"/>
    <mergeCell ref="A14:E14"/>
    <mergeCell ref="F14:J14"/>
    <mergeCell ref="A12:J12"/>
    <mergeCell ref="A13:J13"/>
    <mergeCell ref="A3:J6"/>
    <mergeCell ref="B11:J11"/>
  </mergeCells>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AS74"/>
  <sheetViews>
    <sheetView showGridLines="0" topLeftCell="A55" zoomScale="84" zoomScaleNormal="70" workbookViewId="0">
      <selection activeCell="C61" sqref="C61:F61"/>
    </sheetView>
  </sheetViews>
  <sheetFormatPr defaultColWidth="8.54296875" defaultRowHeight="14.5" x14ac:dyDescent="0.35"/>
  <cols>
    <col min="2" max="2" width="10.81640625" customWidth="1"/>
    <col min="6" max="6" width="24.453125" customWidth="1"/>
  </cols>
  <sheetData>
    <row r="1" spans="1:45" ht="28.5" x14ac:dyDescent="0.65">
      <c r="A1" s="162" t="s">
        <v>297</v>
      </c>
      <c r="B1" s="163"/>
      <c r="C1" s="163"/>
      <c r="D1" s="163"/>
      <c r="E1" s="163"/>
      <c r="F1" s="163"/>
      <c r="G1" s="163"/>
      <c r="H1" s="163"/>
      <c r="I1" s="163"/>
      <c r="J1" s="164"/>
    </row>
    <row r="2" spans="1:45" ht="24" thickBot="1" x14ac:dyDescent="0.4">
      <c r="A2" s="165" t="s">
        <v>304</v>
      </c>
      <c r="B2" s="166"/>
      <c r="C2" s="166"/>
      <c r="D2" s="166"/>
      <c r="E2" s="166"/>
      <c r="F2" s="166"/>
      <c r="G2" s="166"/>
      <c r="H2" s="166"/>
      <c r="I2" s="166"/>
      <c r="J2" s="167"/>
    </row>
    <row r="3" spans="1:45" ht="15" thickBot="1" x14ac:dyDescent="0.4">
      <c r="A3" s="7"/>
      <c r="J3" s="5"/>
    </row>
    <row r="4" spans="1:45" ht="15" thickBot="1" x14ac:dyDescent="0.4">
      <c r="A4" s="168" t="s">
        <v>291</v>
      </c>
      <c r="B4" s="169"/>
      <c r="C4" s="169"/>
      <c r="D4" s="169"/>
      <c r="E4" s="169"/>
      <c r="F4" s="169"/>
      <c r="G4" s="169"/>
      <c r="H4" s="169"/>
      <c r="I4" s="169"/>
      <c r="J4" s="170"/>
    </row>
    <row r="5" spans="1:45" x14ac:dyDescent="0.35">
      <c r="A5" s="171" t="e">
        <f>#REF!</f>
        <v>#REF!</v>
      </c>
      <c r="B5" s="172"/>
      <c r="C5" s="172"/>
      <c r="D5" s="172"/>
      <c r="E5" s="172"/>
      <c r="F5" s="172"/>
      <c r="G5" s="172"/>
      <c r="H5" s="172"/>
      <c r="I5" s="172"/>
      <c r="J5" s="173"/>
    </row>
    <row r="6" spans="1:45" ht="15" thickBot="1" x14ac:dyDescent="0.4">
      <c r="A6" s="8"/>
      <c r="J6" s="5"/>
    </row>
    <row r="7" spans="1:45" ht="15" thickBot="1" x14ac:dyDescent="0.4">
      <c r="A7" s="168" t="s">
        <v>294</v>
      </c>
      <c r="B7" s="169"/>
      <c r="C7" s="169"/>
      <c r="D7" s="169"/>
      <c r="E7" s="169"/>
      <c r="F7" s="169"/>
      <c r="G7" s="169"/>
      <c r="H7" s="169"/>
      <c r="I7" s="169"/>
      <c r="J7" s="170"/>
    </row>
    <row r="8" spans="1:45" ht="15.75" customHeight="1" thickBot="1" x14ac:dyDescent="0.4">
      <c r="A8" s="171" t="e">
        <f>#REF!</f>
        <v>#REF!</v>
      </c>
      <c r="B8" s="172"/>
      <c r="C8" s="172"/>
      <c r="D8" s="172"/>
      <c r="E8" s="172"/>
      <c r="F8" s="172"/>
      <c r="G8" s="172"/>
      <c r="H8" s="172"/>
      <c r="I8" s="172"/>
      <c r="J8" s="173"/>
      <c r="AR8" s="13" t="s">
        <v>307</v>
      </c>
      <c r="AS8" s="14"/>
    </row>
    <row r="9" spans="1:45" ht="15.75" customHeight="1" thickBot="1" x14ac:dyDescent="0.4">
      <c r="A9" s="168" t="s">
        <v>292</v>
      </c>
      <c r="B9" s="169"/>
      <c r="C9" s="169"/>
      <c r="D9" s="169"/>
      <c r="E9" s="169"/>
      <c r="F9" s="169"/>
      <c r="G9" s="169"/>
      <c r="H9" s="169"/>
      <c r="I9" s="169"/>
      <c r="J9" s="170"/>
      <c r="AR9" s="13" t="s">
        <v>310</v>
      </c>
      <c r="AS9" s="13"/>
    </row>
    <row r="10" spans="1:45" x14ac:dyDescent="0.35">
      <c r="A10" s="171" t="e">
        <f>#REF!</f>
        <v>#REF!</v>
      </c>
      <c r="B10" s="172"/>
      <c r="C10" s="172"/>
      <c r="D10" s="172"/>
      <c r="E10" s="172"/>
      <c r="F10" s="172"/>
      <c r="G10" s="172"/>
      <c r="H10" s="172"/>
      <c r="I10" s="172"/>
      <c r="J10" s="173"/>
      <c r="AR10" s="13" t="s">
        <v>311</v>
      </c>
      <c r="AS10" s="15"/>
    </row>
    <row r="11" spans="1:45" ht="15" customHeight="1" x14ac:dyDescent="0.35">
      <c r="A11" s="8"/>
      <c r="J11" s="5"/>
      <c r="AR11" s="13" t="s">
        <v>312</v>
      </c>
      <c r="AS11" s="15"/>
    </row>
    <row r="12" spans="1:45" ht="165.75" customHeight="1" x14ac:dyDescent="0.35">
      <c r="A12" s="174" t="s">
        <v>296</v>
      </c>
      <c r="B12" s="175"/>
      <c r="C12" s="175"/>
      <c r="D12" s="175"/>
      <c r="E12" s="175"/>
      <c r="F12" s="175"/>
      <c r="G12" s="175"/>
      <c r="H12" s="175"/>
      <c r="I12" s="175"/>
      <c r="J12" s="176"/>
      <c r="AR12" s="13" t="s">
        <v>314</v>
      </c>
      <c r="AS12" s="13"/>
    </row>
    <row r="13" spans="1:45" ht="15" customHeight="1" x14ac:dyDescent="0.35">
      <c r="A13" s="8"/>
      <c r="J13" s="5"/>
      <c r="AR13" s="13" t="s">
        <v>315</v>
      </c>
      <c r="AS13" s="15"/>
    </row>
    <row r="14" spans="1:45" ht="15" customHeight="1" x14ac:dyDescent="0.35">
      <c r="A14" s="8"/>
      <c r="J14" s="5"/>
      <c r="AR14" s="13" t="s">
        <v>317</v>
      </c>
      <c r="AS14" s="14"/>
    </row>
    <row r="15" spans="1:45" ht="23.5" x14ac:dyDescent="0.55000000000000004">
      <c r="A15" s="139" t="s">
        <v>305</v>
      </c>
      <c r="B15" s="140"/>
      <c r="C15" s="140"/>
      <c r="D15" s="140"/>
      <c r="E15" s="140"/>
      <c r="F15" s="140"/>
      <c r="G15" s="140"/>
      <c r="H15" s="140"/>
      <c r="I15" s="140"/>
      <c r="J15" s="141"/>
      <c r="AR15" s="13" t="s">
        <v>318</v>
      </c>
      <c r="AS15" s="14"/>
    </row>
    <row r="16" spans="1:45" ht="60" customHeight="1" x14ac:dyDescent="0.35">
      <c r="A16" s="142" t="s">
        <v>295</v>
      </c>
      <c r="B16" s="143"/>
      <c r="C16" s="137" t="s">
        <v>309</v>
      </c>
      <c r="D16" s="138"/>
      <c r="E16" s="138"/>
      <c r="F16" s="138"/>
      <c r="G16" s="144" t="s">
        <v>308</v>
      </c>
      <c r="H16" s="138"/>
      <c r="I16" s="138"/>
      <c r="J16" s="145"/>
      <c r="Q16" s="160"/>
      <c r="R16" s="160"/>
      <c r="S16" s="160"/>
      <c r="T16" s="160"/>
      <c r="AR16" s="13" t="s">
        <v>320</v>
      </c>
      <c r="AS16" s="14"/>
    </row>
    <row r="17" spans="1:45" ht="60" customHeight="1" x14ac:dyDescent="0.35">
      <c r="A17" s="146" t="s">
        <v>307</v>
      </c>
      <c r="B17" s="147"/>
      <c r="C17" s="148"/>
      <c r="D17" s="148"/>
      <c r="E17" s="148"/>
      <c r="F17" s="148"/>
      <c r="G17" s="148"/>
      <c r="H17" s="148"/>
      <c r="I17" s="148"/>
      <c r="J17" s="149"/>
      <c r="AR17" s="13" t="s">
        <v>321</v>
      </c>
      <c r="AS17" s="14"/>
    </row>
    <row r="18" spans="1:45" ht="58" customHeight="1" x14ac:dyDescent="0.55000000000000004">
      <c r="A18" s="155" t="s">
        <v>306</v>
      </c>
      <c r="B18" s="156"/>
      <c r="C18" s="156"/>
      <c r="D18" s="156"/>
      <c r="E18" s="156"/>
      <c r="F18" s="156"/>
      <c r="G18" s="156"/>
      <c r="H18" s="156"/>
      <c r="I18" s="156"/>
      <c r="J18" s="157"/>
      <c r="O18" s="160"/>
      <c r="P18" s="160"/>
      <c r="Q18" s="160"/>
      <c r="R18" s="160"/>
      <c r="S18" s="160"/>
      <c r="T18" s="160"/>
      <c r="U18" s="160"/>
      <c r="V18" s="160"/>
      <c r="W18" s="160"/>
      <c r="X18" s="160"/>
      <c r="AA18" s="160"/>
      <c r="AB18" s="160"/>
      <c r="AC18" s="160"/>
      <c r="AD18" s="160"/>
      <c r="AR18" s="13" t="s">
        <v>322</v>
      </c>
      <c r="AS18" s="14"/>
    </row>
    <row r="19" spans="1:45" ht="69.650000000000006" customHeight="1" x14ac:dyDescent="0.35">
      <c r="A19" s="158" t="s">
        <v>295</v>
      </c>
      <c r="B19" s="159"/>
      <c r="C19" s="137" t="s">
        <v>309</v>
      </c>
      <c r="D19" s="138"/>
      <c r="E19" s="138"/>
      <c r="F19" s="138"/>
      <c r="G19" s="144" t="s">
        <v>308</v>
      </c>
      <c r="H19" s="138"/>
      <c r="I19" s="138"/>
      <c r="J19" s="145"/>
      <c r="O19" s="160"/>
      <c r="P19" s="160"/>
      <c r="Q19" s="160"/>
      <c r="R19" s="160"/>
      <c r="S19" s="160"/>
      <c r="T19" s="160"/>
      <c r="U19" s="160"/>
      <c r="V19" s="160"/>
      <c r="W19" s="160"/>
      <c r="X19" s="160"/>
      <c r="AR19" s="13" t="s">
        <v>324</v>
      </c>
      <c r="AS19" s="14"/>
    </row>
    <row r="20" spans="1:45" ht="60" customHeight="1" x14ac:dyDescent="0.35">
      <c r="A20" s="150" t="s">
        <v>310</v>
      </c>
      <c r="B20" s="161"/>
      <c r="C20" s="148"/>
      <c r="D20" s="148"/>
      <c r="E20" s="148"/>
      <c r="F20" s="148"/>
      <c r="G20" s="148"/>
      <c r="H20" s="148"/>
      <c r="I20" s="148"/>
      <c r="J20" s="149"/>
      <c r="AR20" s="13" t="s">
        <v>325</v>
      </c>
      <c r="AS20" s="14"/>
    </row>
    <row r="21" spans="1:45" ht="60" customHeight="1" x14ac:dyDescent="0.35">
      <c r="A21" s="150" t="s">
        <v>311</v>
      </c>
      <c r="B21" s="154"/>
      <c r="C21" s="148"/>
      <c r="D21" s="148"/>
      <c r="E21" s="148"/>
      <c r="F21" s="148"/>
      <c r="G21" s="148"/>
      <c r="H21" s="148"/>
      <c r="I21" s="148"/>
      <c r="J21" s="149"/>
      <c r="O21" s="160"/>
      <c r="P21" s="160"/>
      <c r="Q21" s="160"/>
      <c r="R21" s="160"/>
      <c r="S21" s="160"/>
      <c r="T21" s="160"/>
      <c r="U21" s="160"/>
      <c r="V21" s="160"/>
      <c r="W21" s="160"/>
      <c r="X21" s="160"/>
      <c r="AR21" s="13" t="s">
        <v>327</v>
      </c>
      <c r="AS21" s="14"/>
    </row>
    <row r="22" spans="1:45" ht="60" customHeight="1" x14ac:dyDescent="0.35">
      <c r="A22" s="150" t="s">
        <v>312</v>
      </c>
      <c r="B22" s="154"/>
      <c r="C22" s="152"/>
      <c r="D22" s="152"/>
      <c r="E22" s="152"/>
      <c r="F22" s="152"/>
      <c r="G22" s="152"/>
      <c r="H22" s="152"/>
      <c r="I22" s="152"/>
      <c r="J22" s="153"/>
      <c r="O22" s="160"/>
      <c r="P22" s="160"/>
      <c r="Q22" s="160"/>
      <c r="R22" s="160"/>
      <c r="S22" s="160"/>
      <c r="T22" s="160"/>
      <c r="U22" s="160"/>
      <c r="V22" s="160"/>
      <c r="W22" s="160"/>
      <c r="X22" s="160"/>
      <c r="AR22" s="13" t="s">
        <v>326</v>
      </c>
      <c r="AS22" s="15"/>
    </row>
    <row r="23" spans="1:45" ht="54" customHeight="1" x14ac:dyDescent="0.55000000000000004">
      <c r="A23" s="139" t="s">
        <v>313</v>
      </c>
      <c r="B23" s="140"/>
      <c r="C23" s="140"/>
      <c r="D23" s="140"/>
      <c r="E23" s="140"/>
      <c r="F23" s="140"/>
      <c r="G23" s="140"/>
      <c r="H23" s="140"/>
      <c r="I23" s="140"/>
      <c r="J23" s="141"/>
      <c r="O23" s="160"/>
      <c r="P23" s="160"/>
      <c r="Q23" s="160"/>
      <c r="R23" s="160"/>
      <c r="S23" s="160"/>
      <c r="T23" s="160"/>
      <c r="U23" s="160"/>
      <c r="V23" s="160"/>
      <c r="W23" s="160"/>
      <c r="X23" s="160"/>
      <c r="AR23" s="13" t="s">
        <v>328</v>
      </c>
      <c r="AS23" s="15"/>
    </row>
    <row r="24" spans="1:45" ht="60" customHeight="1" x14ac:dyDescent="0.35">
      <c r="A24" s="158" t="s">
        <v>295</v>
      </c>
      <c r="B24" s="159"/>
      <c r="C24" s="137" t="s">
        <v>309</v>
      </c>
      <c r="D24" s="138"/>
      <c r="E24" s="138"/>
      <c r="F24" s="138"/>
      <c r="G24" s="144" t="s">
        <v>308</v>
      </c>
      <c r="H24" s="138"/>
      <c r="I24" s="138"/>
      <c r="J24" s="145"/>
      <c r="AR24" s="13" t="s">
        <v>329</v>
      </c>
      <c r="AS24" s="14"/>
    </row>
    <row r="25" spans="1:45" ht="66" customHeight="1" x14ac:dyDescent="0.35">
      <c r="A25" s="150" t="s">
        <v>314</v>
      </c>
      <c r="B25" s="161"/>
      <c r="C25" s="148"/>
      <c r="D25" s="148"/>
      <c r="E25" s="148"/>
      <c r="F25" s="148"/>
      <c r="G25" s="148"/>
      <c r="H25" s="148"/>
      <c r="I25" s="148"/>
      <c r="J25" s="149"/>
      <c r="O25" s="160"/>
      <c r="P25" s="160"/>
      <c r="Q25" s="160"/>
      <c r="R25" s="160"/>
      <c r="S25" s="160"/>
      <c r="T25" s="160"/>
      <c r="U25" s="160"/>
      <c r="V25" s="160"/>
      <c r="W25" s="160"/>
      <c r="X25" s="160"/>
      <c r="AR25" s="13" t="s">
        <v>332</v>
      </c>
      <c r="AS25" s="14"/>
    </row>
    <row r="26" spans="1:45" ht="60" customHeight="1" x14ac:dyDescent="0.35">
      <c r="A26" s="150" t="s">
        <v>315</v>
      </c>
      <c r="B26" s="154"/>
      <c r="C26" s="148"/>
      <c r="D26" s="148"/>
      <c r="E26" s="148"/>
      <c r="F26" s="148"/>
      <c r="G26" s="148"/>
      <c r="H26" s="148"/>
      <c r="I26" s="148"/>
      <c r="J26" s="149"/>
      <c r="O26" s="160"/>
      <c r="P26" s="160"/>
      <c r="Q26" s="160"/>
      <c r="R26" s="160"/>
      <c r="S26" s="160"/>
      <c r="T26" s="160"/>
      <c r="U26" s="160"/>
      <c r="V26" s="160"/>
      <c r="W26" s="160"/>
      <c r="X26" s="160"/>
      <c r="AR26" s="13" t="s">
        <v>333</v>
      </c>
      <c r="AS26" s="14"/>
    </row>
    <row r="27" spans="1:45" ht="60" customHeight="1" x14ac:dyDescent="0.55000000000000004">
      <c r="A27" s="139" t="s">
        <v>316</v>
      </c>
      <c r="B27" s="140"/>
      <c r="C27" s="140"/>
      <c r="D27" s="140"/>
      <c r="E27" s="140"/>
      <c r="F27" s="140"/>
      <c r="G27" s="140"/>
      <c r="H27" s="140"/>
      <c r="I27" s="140"/>
      <c r="J27" s="141"/>
      <c r="O27" s="160"/>
      <c r="P27" s="160"/>
      <c r="Q27" s="160"/>
      <c r="R27" s="160"/>
      <c r="S27" s="160"/>
      <c r="T27" s="160"/>
      <c r="U27" s="160"/>
      <c r="V27" s="160"/>
      <c r="W27" s="160"/>
      <c r="X27" s="160"/>
      <c r="AR27" s="13" t="s">
        <v>334</v>
      </c>
      <c r="AS27" s="14"/>
    </row>
    <row r="28" spans="1:45" ht="60" customHeight="1" x14ac:dyDescent="0.35">
      <c r="A28" s="142" t="s">
        <v>295</v>
      </c>
      <c r="B28" s="143"/>
      <c r="C28" s="137" t="s">
        <v>309</v>
      </c>
      <c r="D28" s="138"/>
      <c r="E28" s="138"/>
      <c r="F28" s="138"/>
      <c r="G28" s="144" t="s">
        <v>308</v>
      </c>
      <c r="H28" s="138"/>
      <c r="I28" s="138"/>
      <c r="J28" s="145"/>
      <c r="O28" s="160"/>
      <c r="P28" s="160"/>
      <c r="Q28" s="160"/>
      <c r="R28" s="160"/>
      <c r="S28" s="160"/>
      <c r="T28" s="160"/>
      <c r="U28" s="160"/>
      <c r="V28" s="160"/>
      <c r="W28" s="160"/>
      <c r="X28" s="160"/>
      <c r="AE28" s="160"/>
      <c r="AF28" s="160"/>
      <c r="AG28" s="160"/>
      <c r="AH28" s="160"/>
      <c r="AI28" s="160"/>
      <c r="AJ28" s="160"/>
      <c r="AK28" s="160"/>
      <c r="AL28" s="160"/>
      <c r="AM28" s="160"/>
      <c r="AN28" s="160"/>
      <c r="AR28" s="13" t="s">
        <v>336</v>
      </c>
      <c r="AS28" s="14"/>
    </row>
    <row r="29" spans="1:45" ht="61.5" customHeight="1" x14ac:dyDescent="0.35">
      <c r="A29" s="146" t="s">
        <v>317</v>
      </c>
      <c r="B29" s="147"/>
      <c r="C29" s="148"/>
      <c r="D29" s="148"/>
      <c r="E29" s="148"/>
      <c r="F29" s="148"/>
      <c r="G29" s="148"/>
      <c r="H29" s="148"/>
      <c r="I29" s="148"/>
      <c r="J29" s="149"/>
      <c r="AE29" s="160"/>
      <c r="AF29" s="160"/>
      <c r="AG29" s="160"/>
      <c r="AH29" s="160"/>
      <c r="AI29" s="160"/>
      <c r="AJ29" s="160"/>
      <c r="AK29" s="160"/>
      <c r="AL29" s="160"/>
      <c r="AM29" s="160"/>
      <c r="AN29" s="160"/>
      <c r="AR29" s="13" t="s">
        <v>337</v>
      </c>
      <c r="AS29" s="15"/>
    </row>
    <row r="30" spans="1:45" ht="60" customHeight="1" x14ac:dyDescent="0.35">
      <c r="A30" s="150" t="s">
        <v>318</v>
      </c>
      <c r="B30" s="151"/>
      <c r="C30" s="152"/>
      <c r="D30" s="152"/>
      <c r="E30" s="152"/>
      <c r="F30" s="152"/>
      <c r="G30" s="152"/>
      <c r="H30" s="152"/>
      <c r="I30" s="152"/>
      <c r="J30" s="153"/>
      <c r="O30" s="160"/>
      <c r="P30" s="160"/>
      <c r="Q30" s="160"/>
      <c r="R30" s="160"/>
      <c r="S30" s="160"/>
      <c r="T30" s="160"/>
      <c r="U30" s="160"/>
      <c r="V30" s="160"/>
      <c r="W30" s="160"/>
      <c r="X30" s="160"/>
      <c r="AE30" s="160"/>
      <c r="AF30" s="160"/>
      <c r="AG30" s="160"/>
      <c r="AH30" s="160"/>
      <c r="AI30" s="160"/>
      <c r="AJ30" s="160"/>
      <c r="AK30" s="160"/>
      <c r="AL30" s="160"/>
      <c r="AM30" s="160"/>
      <c r="AN30" s="160"/>
      <c r="AR30" s="13" t="s">
        <v>338</v>
      </c>
      <c r="AS30" s="14"/>
    </row>
    <row r="31" spans="1:45" ht="64" customHeight="1" x14ac:dyDescent="0.35">
      <c r="A31" s="8"/>
      <c r="J31" s="5"/>
      <c r="O31" s="160"/>
      <c r="P31" s="160"/>
      <c r="Q31" s="160"/>
      <c r="R31" s="160"/>
      <c r="S31" s="160"/>
      <c r="T31" s="160"/>
      <c r="U31" s="160"/>
      <c r="V31" s="160"/>
      <c r="W31" s="160"/>
      <c r="X31" s="160"/>
      <c r="AR31" s="13" t="s">
        <v>340</v>
      </c>
      <c r="AS31" s="14"/>
    </row>
    <row r="32" spans="1:45" ht="21.65" customHeight="1" x14ac:dyDescent="0.55000000000000004">
      <c r="A32" s="139" t="s">
        <v>319</v>
      </c>
      <c r="B32" s="140"/>
      <c r="C32" s="140"/>
      <c r="D32" s="140"/>
      <c r="E32" s="140"/>
      <c r="F32" s="140"/>
      <c r="G32" s="140"/>
      <c r="H32" s="140"/>
      <c r="I32" s="140"/>
      <c r="J32" s="141"/>
      <c r="AR32" s="13" t="s">
        <v>341</v>
      </c>
      <c r="AS32" s="15"/>
    </row>
    <row r="33" spans="1:45" ht="60" customHeight="1" x14ac:dyDescent="0.35">
      <c r="A33" s="142" t="s">
        <v>295</v>
      </c>
      <c r="B33" s="143"/>
      <c r="C33" s="137" t="s">
        <v>309</v>
      </c>
      <c r="D33" s="138"/>
      <c r="E33" s="138"/>
      <c r="F33" s="138"/>
      <c r="G33" s="144" t="s">
        <v>308</v>
      </c>
      <c r="H33" s="138"/>
      <c r="I33" s="138"/>
      <c r="J33" s="145"/>
      <c r="O33" s="160"/>
      <c r="P33" s="160"/>
      <c r="Q33" s="160"/>
      <c r="R33" s="160"/>
      <c r="S33" s="160"/>
      <c r="T33" s="160"/>
      <c r="U33" s="160"/>
      <c r="V33" s="160"/>
      <c r="W33" s="160"/>
      <c r="X33" s="160"/>
      <c r="AE33" s="160"/>
      <c r="AF33" s="160"/>
      <c r="AG33" s="160"/>
      <c r="AH33" s="160"/>
      <c r="AI33" s="160"/>
      <c r="AJ33" s="160"/>
      <c r="AK33" s="160"/>
      <c r="AL33" s="160"/>
      <c r="AM33" s="160"/>
      <c r="AN33" s="160"/>
      <c r="AR33" s="13" t="s">
        <v>342</v>
      </c>
      <c r="AS33" s="14"/>
    </row>
    <row r="34" spans="1:45" ht="63" customHeight="1" x14ac:dyDescent="0.35">
      <c r="A34" s="146" t="s">
        <v>320</v>
      </c>
      <c r="B34" s="147"/>
      <c r="C34" s="148"/>
      <c r="D34" s="148"/>
      <c r="E34" s="148"/>
      <c r="F34" s="148"/>
      <c r="G34" s="148"/>
      <c r="H34" s="148"/>
      <c r="I34" s="148"/>
      <c r="J34" s="149"/>
      <c r="O34" s="160"/>
      <c r="P34" s="160"/>
      <c r="Q34" s="160"/>
      <c r="R34" s="160"/>
      <c r="S34" s="160"/>
      <c r="T34" s="160"/>
      <c r="U34" s="160"/>
      <c r="V34" s="160"/>
      <c r="W34" s="160"/>
      <c r="X34" s="160"/>
      <c r="AE34" s="160"/>
      <c r="AF34" s="160"/>
      <c r="AG34" s="160"/>
      <c r="AH34" s="160"/>
      <c r="AI34" s="160"/>
      <c r="AJ34" s="160"/>
      <c r="AK34" s="160"/>
      <c r="AL34" s="160"/>
      <c r="AM34" s="160"/>
      <c r="AN34" s="160"/>
    </row>
    <row r="35" spans="1:45" ht="61.5" customHeight="1" x14ac:dyDescent="0.35">
      <c r="A35" s="150" t="s">
        <v>321</v>
      </c>
      <c r="B35" s="151"/>
      <c r="C35" s="148"/>
      <c r="D35" s="148"/>
      <c r="E35" s="148"/>
      <c r="F35" s="148"/>
      <c r="G35" s="148"/>
      <c r="H35" s="148"/>
      <c r="I35" s="148"/>
      <c r="J35" s="149"/>
      <c r="AE35" s="160"/>
      <c r="AF35" s="160"/>
      <c r="AG35" s="160"/>
      <c r="AH35" s="160"/>
      <c r="AI35" s="160"/>
      <c r="AJ35" s="160"/>
      <c r="AK35" s="160"/>
      <c r="AL35" s="160"/>
      <c r="AM35" s="160"/>
      <c r="AN35" s="160"/>
    </row>
    <row r="36" spans="1:45" ht="69.650000000000006" customHeight="1" x14ac:dyDescent="0.55000000000000004">
      <c r="A36" s="139" t="s">
        <v>322</v>
      </c>
      <c r="B36" s="140"/>
      <c r="C36" s="140"/>
      <c r="D36" s="140"/>
      <c r="E36" s="140"/>
      <c r="F36" s="140"/>
      <c r="G36" s="140"/>
      <c r="H36" s="140"/>
      <c r="I36" s="140"/>
      <c r="J36" s="141"/>
      <c r="O36" s="160"/>
      <c r="P36" s="160"/>
      <c r="Q36" s="160"/>
      <c r="R36" s="160"/>
      <c r="S36" s="160"/>
      <c r="T36" s="160"/>
      <c r="U36" s="160"/>
      <c r="V36" s="160"/>
      <c r="W36" s="160"/>
      <c r="X36" s="160"/>
      <c r="AE36" s="160"/>
      <c r="AF36" s="160"/>
      <c r="AG36" s="160"/>
      <c r="AH36" s="160"/>
      <c r="AI36" s="160"/>
      <c r="AJ36" s="160"/>
      <c r="AK36" s="160"/>
      <c r="AL36" s="160"/>
      <c r="AM36" s="160"/>
      <c r="AN36" s="160"/>
    </row>
    <row r="37" spans="1:45" ht="60" customHeight="1" x14ac:dyDescent="0.35">
      <c r="A37" s="142" t="s">
        <v>295</v>
      </c>
      <c r="B37" s="143"/>
      <c r="C37" s="137" t="s">
        <v>309</v>
      </c>
      <c r="D37" s="138"/>
      <c r="E37" s="138"/>
      <c r="F37" s="138"/>
      <c r="G37" s="144" t="s">
        <v>308</v>
      </c>
      <c r="H37" s="138"/>
      <c r="I37" s="138"/>
      <c r="J37" s="145"/>
    </row>
    <row r="38" spans="1:45" ht="60" customHeight="1" x14ac:dyDescent="0.35">
      <c r="A38" s="146" t="s">
        <v>322</v>
      </c>
      <c r="B38" s="147"/>
      <c r="C38" s="148"/>
      <c r="D38" s="148"/>
      <c r="E38" s="148"/>
      <c r="F38" s="148"/>
      <c r="G38" s="148"/>
      <c r="H38" s="148"/>
      <c r="I38" s="148"/>
      <c r="J38" s="149"/>
    </row>
    <row r="39" spans="1:45" ht="60.65" customHeight="1" x14ac:dyDescent="0.55000000000000004">
      <c r="A39" s="139" t="s">
        <v>323</v>
      </c>
      <c r="B39" s="140"/>
      <c r="C39" s="140"/>
      <c r="D39" s="140"/>
      <c r="E39" s="140"/>
      <c r="F39" s="140"/>
      <c r="G39" s="140"/>
      <c r="H39" s="140"/>
      <c r="I39" s="140"/>
      <c r="J39" s="141"/>
    </row>
    <row r="40" spans="1:45" ht="78" customHeight="1" x14ac:dyDescent="0.35">
      <c r="A40" s="142" t="s">
        <v>295</v>
      </c>
      <c r="B40" s="143"/>
      <c r="C40" s="137" t="s">
        <v>309</v>
      </c>
      <c r="D40" s="138"/>
      <c r="E40" s="138"/>
      <c r="F40" s="138"/>
      <c r="G40" s="144" t="s">
        <v>308</v>
      </c>
      <c r="H40" s="138"/>
      <c r="I40" s="138"/>
      <c r="J40" s="145"/>
    </row>
    <row r="41" spans="1:45" ht="60" customHeight="1" x14ac:dyDescent="0.35">
      <c r="A41" s="146" t="s">
        <v>324</v>
      </c>
      <c r="B41" s="147"/>
      <c r="C41" s="148"/>
      <c r="D41" s="148"/>
      <c r="E41" s="148"/>
      <c r="F41" s="148"/>
      <c r="G41" s="148"/>
      <c r="H41" s="148"/>
      <c r="I41" s="148"/>
      <c r="J41" s="149"/>
      <c r="O41" s="160"/>
      <c r="P41" s="160"/>
      <c r="Q41" s="160"/>
      <c r="R41" s="160"/>
      <c r="S41" s="160"/>
      <c r="T41" s="160"/>
      <c r="U41" s="160"/>
      <c r="V41" s="160"/>
      <c r="W41" s="160"/>
      <c r="X41" s="160"/>
      <c r="AE41" s="160"/>
      <c r="AF41" s="160"/>
      <c r="AG41" s="160"/>
      <c r="AH41" s="160"/>
      <c r="AI41" s="160"/>
      <c r="AJ41" s="160"/>
      <c r="AK41" s="160"/>
      <c r="AL41" s="160"/>
      <c r="AM41" s="160"/>
      <c r="AN41" s="160"/>
    </row>
    <row r="42" spans="1:45" ht="60" customHeight="1" x14ac:dyDescent="0.35">
      <c r="A42" s="150" t="s">
        <v>325</v>
      </c>
      <c r="B42" s="151"/>
      <c r="C42" s="148"/>
      <c r="D42" s="148"/>
      <c r="E42" s="148"/>
      <c r="F42" s="148"/>
      <c r="G42" s="148"/>
      <c r="H42" s="148"/>
      <c r="I42" s="148"/>
      <c r="J42" s="149"/>
      <c r="O42" s="160"/>
      <c r="P42" s="160"/>
      <c r="Q42" s="160"/>
      <c r="R42" s="160"/>
      <c r="S42" s="160"/>
      <c r="T42" s="160"/>
      <c r="U42" s="160"/>
      <c r="V42" s="160"/>
      <c r="W42" s="160"/>
      <c r="X42" s="160"/>
    </row>
    <row r="43" spans="1:45" ht="60" customHeight="1" x14ac:dyDescent="0.55000000000000004">
      <c r="A43" s="139" t="s">
        <v>330</v>
      </c>
      <c r="B43" s="140"/>
      <c r="C43" s="140"/>
      <c r="D43" s="140"/>
      <c r="E43" s="140"/>
      <c r="F43" s="140"/>
      <c r="G43" s="140"/>
      <c r="H43" s="140"/>
      <c r="I43" s="140"/>
      <c r="J43" s="141"/>
    </row>
    <row r="44" spans="1:45" ht="60" customHeight="1" x14ac:dyDescent="0.35">
      <c r="A44" s="142" t="s">
        <v>295</v>
      </c>
      <c r="B44" s="143"/>
      <c r="C44" s="137" t="s">
        <v>309</v>
      </c>
      <c r="D44" s="138"/>
      <c r="E44" s="138"/>
      <c r="F44" s="138"/>
      <c r="G44" s="144" t="s">
        <v>308</v>
      </c>
      <c r="H44" s="138"/>
      <c r="I44" s="138"/>
      <c r="J44" s="145"/>
      <c r="O44" s="160"/>
      <c r="P44" s="160"/>
      <c r="Q44" s="160"/>
      <c r="R44" s="160"/>
      <c r="S44" s="160"/>
      <c r="T44" s="160"/>
      <c r="U44" s="160"/>
      <c r="V44" s="160"/>
      <c r="W44" s="160"/>
      <c r="X44" s="160"/>
      <c r="AE44" s="160"/>
      <c r="AF44" s="160"/>
      <c r="AG44" s="160"/>
      <c r="AH44" s="160"/>
      <c r="AI44" s="160"/>
      <c r="AJ44" s="160"/>
      <c r="AK44" s="160"/>
      <c r="AL44" s="160"/>
      <c r="AM44" s="160"/>
      <c r="AN44" s="160"/>
    </row>
    <row r="45" spans="1:45" ht="60" customHeight="1" x14ac:dyDescent="0.35">
      <c r="A45" s="146" t="s">
        <v>327</v>
      </c>
      <c r="B45" s="147"/>
      <c r="C45" s="148"/>
      <c r="D45" s="148"/>
      <c r="E45" s="148"/>
      <c r="F45" s="148"/>
      <c r="G45" s="148"/>
      <c r="H45" s="148"/>
      <c r="I45" s="148"/>
      <c r="J45" s="149"/>
      <c r="O45" s="160"/>
      <c r="P45" s="160"/>
      <c r="Q45" s="160"/>
      <c r="R45" s="160"/>
      <c r="S45" s="160"/>
      <c r="T45" s="160"/>
      <c r="U45" s="160"/>
      <c r="V45" s="160"/>
      <c r="W45" s="160"/>
      <c r="X45" s="160"/>
      <c r="AE45" s="160"/>
      <c r="AF45" s="160"/>
      <c r="AG45" s="160"/>
      <c r="AH45" s="160"/>
      <c r="AI45" s="160"/>
      <c r="AJ45" s="160"/>
      <c r="AK45" s="160"/>
      <c r="AL45" s="160"/>
      <c r="AM45" s="160"/>
      <c r="AN45" s="160"/>
    </row>
    <row r="46" spans="1:45" ht="60" customHeight="1" x14ac:dyDescent="0.35">
      <c r="A46" s="150" t="s">
        <v>326</v>
      </c>
      <c r="B46" s="154"/>
      <c r="C46" s="177"/>
      <c r="D46" s="178"/>
      <c r="E46" s="178"/>
      <c r="F46" s="179"/>
      <c r="G46" s="180"/>
      <c r="H46" s="178"/>
      <c r="I46" s="178"/>
      <c r="J46" s="181"/>
      <c r="AE46" s="160"/>
      <c r="AF46" s="160"/>
      <c r="AG46" s="160"/>
      <c r="AH46" s="160"/>
      <c r="AI46" s="160"/>
      <c r="AJ46" s="160"/>
      <c r="AK46" s="160"/>
      <c r="AL46" s="160"/>
      <c r="AM46" s="160"/>
      <c r="AN46" s="160"/>
    </row>
    <row r="47" spans="1:45" ht="60" customHeight="1" x14ac:dyDescent="0.35">
      <c r="A47" s="150" t="s">
        <v>328</v>
      </c>
      <c r="B47" s="154"/>
      <c r="C47" s="177"/>
      <c r="D47" s="178"/>
      <c r="E47" s="178"/>
      <c r="F47" s="179"/>
      <c r="G47" s="180"/>
      <c r="H47" s="178"/>
      <c r="I47" s="178"/>
      <c r="J47" s="181"/>
      <c r="L47" s="160"/>
      <c r="M47" s="160"/>
      <c r="N47" s="160"/>
      <c r="O47" s="160"/>
      <c r="P47" s="160"/>
      <c r="Q47" s="160"/>
      <c r="R47" s="160"/>
      <c r="S47" s="160"/>
      <c r="T47" s="160"/>
      <c r="U47" s="160"/>
      <c r="AE47" s="160"/>
      <c r="AF47" s="160"/>
      <c r="AG47" s="160"/>
      <c r="AH47" s="160"/>
      <c r="AI47" s="160"/>
      <c r="AJ47" s="160"/>
      <c r="AK47" s="160"/>
      <c r="AL47" s="160"/>
      <c r="AM47" s="160"/>
      <c r="AN47" s="160"/>
    </row>
    <row r="48" spans="1:45" ht="60" customHeight="1" x14ac:dyDescent="0.35">
      <c r="A48" s="150" t="s">
        <v>329</v>
      </c>
      <c r="B48" s="151"/>
      <c r="C48" s="148"/>
      <c r="D48" s="148"/>
      <c r="E48" s="148"/>
      <c r="F48" s="148"/>
      <c r="G48" s="148"/>
      <c r="H48" s="148"/>
      <c r="I48" s="148"/>
      <c r="J48" s="149"/>
      <c r="L48" s="160"/>
      <c r="M48" s="160"/>
      <c r="N48" s="160"/>
      <c r="O48" s="160"/>
      <c r="P48" s="160"/>
      <c r="Q48" s="160"/>
      <c r="R48" s="160"/>
      <c r="S48" s="160"/>
      <c r="T48" s="160"/>
      <c r="U48" s="160"/>
    </row>
    <row r="49" spans="1:40" ht="60" customHeight="1" x14ac:dyDescent="0.55000000000000004">
      <c r="A49" s="139" t="s">
        <v>331</v>
      </c>
      <c r="B49" s="140"/>
      <c r="C49" s="140"/>
      <c r="D49" s="140"/>
      <c r="E49" s="140"/>
      <c r="F49" s="140"/>
      <c r="G49" s="140"/>
      <c r="H49" s="140"/>
      <c r="I49" s="140"/>
      <c r="J49" s="141"/>
      <c r="L49" s="160"/>
      <c r="M49" s="160"/>
      <c r="N49" s="160"/>
      <c r="O49" s="160"/>
      <c r="P49" s="160"/>
      <c r="Q49" s="160"/>
      <c r="R49" s="160"/>
      <c r="S49" s="160"/>
      <c r="T49" s="160"/>
      <c r="U49" s="160"/>
      <c r="AE49" s="160"/>
      <c r="AF49" s="160"/>
      <c r="AG49" s="160"/>
      <c r="AH49" s="160"/>
      <c r="AI49" s="160"/>
      <c r="AJ49" s="160"/>
      <c r="AK49" s="160"/>
      <c r="AL49" s="160"/>
      <c r="AM49" s="160"/>
      <c r="AN49" s="160"/>
    </row>
    <row r="50" spans="1:40" ht="60" customHeight="1" x14ac:dyDescent="0.35">
      <c r="A50" s="142" t="s">
        <v>295</v>
      </c>
      <c r="B50" s="143"/>
      <c r="C50" s="137" t="s">
        <v>309</v>
      </c>
      <c r="D50" s="138"/>
      <c r="E50" s="138"/>
      <c r="F50" s="138"/>
      <c r="G50" s="144" t="s">
        <v>308</v>
      </c>
      <c r="H50" s="138"/>
      <c r="I50" s="138"/>
      <c r="J50" s="145"/>
      <c r="L50" s="160"/>
      <c r="M50" s="160"/>
      <c r="N50" s="160"/>
      <c r="O50" s="160"/>
      <c r="P50" s="160"/>
      <c r="Q50" s="160"/>
      <c r="R50" s="160"/>
      <c r="S50" s="160"/>
      <c r="T50" s="160"/>
      <c r="U50" s="160"/>
      <c r="AE50" s="160"/>
      <c r="AF50" s="160"/>
      <c r="AG50" s="160"/>
      <c r="AH50" s="160"/>
      <c r="AI50" s="160"/>
      <c r="AJ50" s="160"/>
      <c r="AK50" s="160"/>
      <c r="AL50" s="160"/>
      <c r="AM50" s="160"/>
      <c r="AN50" s="160"/>
    </row>
    <row r="51" spans="1:40" ht="60" customHeight="1" x14ac:dyDescent="0.35">
      <c r="A51" s="146" t="s">
        <v>332</v>
      </c>
      <c r="B51" s="147"/>
      <c r="C51" s="148"/>
      <c r="D51" s="148"/>
      <c r="E51" s="148"/>
      <c r="F51" s="148"/>
      <c r="G51" s="148"/>
      <c r="H51" s="148"/>
      <c r="I51" s="148"/>
      <c r="J51" s="149"/>
      <c r="L51" s="160"/>
      <c r="M51" s="160"/>
      <c r="N51" s="160"/>
      <c r="O51" s="160"/>
      <c r="P51" s="160"/>
      <c r="Q51" s="160"/>
      <c r="R51" s="160"/>
      <c r="S51" s="160"/>
      <c r="T51" s="160"/>
      <c r="U51" s="160"/>
      <c r="AE51" s="160"/>
      <c r="AF51" s="160"/>
      <c r="AG51" s="160"/>
      <c r="AH51" s="160"/>
      <c r="AI51" s="160"/>
      <c r="AJ51" s="160"/>
      <c r="AK51" s="160"/>
      <c r="AL51" s="160"/>
      <c r="AM51" s="160"/>
      <c r="AN51" s="160"/>
    </row>
    <row r="52" spans="1:40" ht="60" customHeight="1" x14ac:dyDescent="0.35">
      <c r="A52" s="150" t="s">
        <v>333</v>
      </c>
      <c r="B52" s="151"/>
      <c r="C52" s="148"/>
      <c r="D52" s="148"/>
      <c r="E52" s="148"/>
      <c r="F52" s="148"/>
      <c r="G52" s="148"/>
      <c r="H52" s="148"/>
      <c r="I52" s="148"/>
      <c r="J52" s="149"/>
      <c r="AE52" s="160"/>
      <c r="AF52" s="160"/>
      <c r="AG52" s="160"/>
      <c r="AH52" s="160"/>
      <c r="AI52" s="160"/>
      <c r="AJ52" s="160"/>
      <c r="AK52" s="160"/>
      <c r="AL52" s="160"/>
      <c r="AM52" s="160"/>
      <c r="AN52" s="160"/>
    </row>
    <row r="53" spans="1:40" ht="60" customHeight="1" x14ac:dyDescent="0.35">
      <c r="A53" s="150" t="s">
        <v>334</v>
      </c>
      <c r="B53" s="151"/>
      <c r="C53" s="148"/>
      <c r="D53" s="148"/>
      <c r="E53" s="148"/>
      <c r="F53" s="148"/>
      <c r="G53" s="148"/>
      <c r="H53" s="148"/>
      <c r="I53" s="148"/>
      <c r="J53" s="149"/>
      <c r="L53" s="160"/>
      <c r="M53" s="160"/>
      <c r="N53" s="160"/>
      <c r="O53" s="160"/>
      <c r="P53" s="160"/>
      <c r="Q53" s="160"/>
      <c r="R53" s="160"/>
      <c r="S53" s="160"/>
      <c r="T53" s="160"/>
      <c r="U53" s="160"/>
      <c r="AE53" s="160"/>
      <c r="AF53" s="160"/>
      <c r="AG53" s="160"/>
      <c r="AH53" s="160"/>
      <c r="AI53" s="160"/>
      <c r="AJ53" s="160"/>
      <c r="AK53" s="160"/>
      <c r="AL53" s="160"/>
      <c r="AM53" s="160"/>
      <c r="AN53" s="160"/>
    </row>
    <row r="54" spans="1:40" ht="60" customHeight="1" x14ac:dyDescent="0.55000000000000004">
      <c r="A54" s="139" t="s">
        <v>335</v>
      </c>
      <c r="B54" s="140"/>
      <c r="C54" s="140"/>
      <c r="D54" s="140"/>
      <c r="E54" s="140"/>
      <c r="F54" s="140"/>
      <c r="G54" s="140"/>
      <c r="H54" s="140"/>
      <c r="I54" s="140"/>
      <c r="J54" s="141"/>
      <c r="L54" s="160"/>
      <c r="M54" s="160"/>
      <c r="N54" s="160"/>
      <c r="O54" s="160"/>
      <c r="P54" s="160"/>
      <c r="Q54" s="160"/>
      <c r="R54" s="160"/>
      <c r="S54" s="160"/>
      <c r="T54" s="160"/>
      <c r="U54" s="160"/>
    </row>
    <row r="55" spans="1:40" ht="60" customHeight="1" x14ac:dyDescent="0.35">
      <c r="A55" s="142" t="s">
        <v>295</v>
      </c>
      <c r="B55" s="143"/>
      <c r="C55" s="137" t="s">
        <v>309</v>
      </c>
      <c r="D55" s="138"/>
      <c r="E55" s="138"/>
      <c r="F55" s="138"/>
      <c r="G55" s="144" t="s">
        <v>308</v>
      </c>
      <c r="H55" s="138"/>
      <c r="I55" s="138"/>
      <c r="J55" s="145"/>
      <c r="L55" s="160"/>
      <c r="M55" s="160"/>
      <c r="N55" s="160"/>
      <c r="O55" s="160"/>
      <c r="P55" s="160"/>
      <c r="Q55" s="160"/>
      <c r="R55" s="160"/>
      <c r="S55" s="160"/>
      <c r="T55" s="160"/>
      <c r="U55" s="160"/>
    </row>
    <row r="56" spans="1:40" ht="60" customHeight="1" x14ac:dyDescent="0.35">
      <c r="A56" s="146" t="s">
        <v>336</v>
      </c>
      <c r="B56" s="147"/>
      <c r="C56" s="148"/>
      <c r="D56" s="148"/>
      <c r="E56" s="148"/>
      <c r="F56" s="148"/>
      <c r="G56" s="148"/>
      <c r="H56" s="148"/>
      <c r="I56" s="148"/>
      <c r="J56" s="149"/>
      <c r="L56" s="160"/>
      <c r="M56" s="160"/>
      <c r="N56" s="160"/>
      <c r="O56" s="160"/>
      <c r="P56" s="160"/>
      <c r="Q56" s="160"/>
      <c r="R56" s="160"/>
      <c r="S56" s="160"/>
      <c r="T56" s="160"/>
      <c r="U56" s="160"/>
    </row>
    <row r="57" spans="1:40" ht="60" customHeight="1" x14ac:dyDescent="0.35">
      <c r="A57" s="150" t="s">
        <v>337</v>
      </c>
      <c r="B57" s="154"/>
      <c r="C57" s="177"/>
      <c r="D57" s="178"/>
      <c r="E57" s="178"/>
      <c r="F57" s="179"/>
      <c r="G57" s="180"/>
      <c r="H57" s="178"/>
      <c r="I57" s="178"/>
      <c r="J57" s="181"/>
      <c r="L57" s="160"/>
      <c r="M57" s="160"/>
      <c r="N57" s="160"/>
      <c r="O57" s="160"/>
      <c r="P57" s="160"/>
      <c r="Q57" s="160"/>
      <c r="R57" s="160"/>
      <c r="S57" s="160"/>
      <c r="T57" s="160"/>
      <c r="U57" s="160"/>
    </row>
    <row r="58" spans="1:40" ht="60" customHeight="1" x14ac:dyDescent="0.35">
      <c r="A58" s="150" t="s">
        <v>338</v>
      </c>
      <c r="B58" s="151"/>
      <c r="C58" s="148"/>
      <c r="D58" s="148"/>
      <c r="E58" s="148"/>
      <c r="F58" s="148"/>
      <c r="G58" s="148"/>
      <c r="H58" s="148"/>
      <c r="I58" s="148"/>
      <c r="J58" s="149"/>
    </row>
    <row r="59" spans="1:40" ht="60" customHeight="1" x14ac:dyDescent="0.55000000000000004">
      <c r="A59" s="139" t="s">
        <v>339</v>
      </c>
      <c r="B59" s="140"/>
      <c r="C59" s="140"/>
      <c r="D59" s="140"/>
      <c r="E59" s="140"/>
      <c r="F59" s="140"/>
      <c r="G59" s="140"/>
      <c r="H59" s="140"/>
      <c r="I59" s="140"/>
      <c r="J59" s="141"/>
      <c r="L59" s="160"/>
      <c r="M59" s="160"/>
      <c r="N59" s="160"/>
      <c r="O59" s="160"/>
      <c r="P59" s="160"/>
      <c r="Q59" s="160"/>
      <c r="R59" s="160"/>
      <c r="S59" s="160"/>
      <c r="T59" s="160"/>
      <c r="U59" s="160"/>
    </row>
    <row r="60" spans="1:40" ht="60" customHeight="1" x14ac:dyDescent="0.35">
      <c r="A60" s="142" t="s">
        <v>295</v>
      </c>
      <c r="B60" s="143"/>
      <c r="C60" s="137" t="s">
        <v>309</v>
      </c>
      <c r="D60" s="138"/>
      <c r="E60" s="138"/>
      <c r="F60" s="138"/>
      <c r="G60" s="144" t="s">
        <v>308</v>
      </c>
      <c r="H60" s="138"/>
      <c r="I60" s="138"/>
      <c r="J60" s="145"/>
      <c r="L60" s="160"/>
      <c r="M60" s="160"/>
      <c r="N60" s="160"/>
      <c r="O60" s="160"/>
      <c r="P60" s="160"/>
      <c r="Q60" s="160"/>
      <c r="R60" s="160"/>
      <c r="S60" s="160"/>
      <c r="T60" s="160"/>
      <c r="U60" s="160"/>
    </row>
    <row r="61" spans="1:40" ht="52.75" customHeight="1" x14ac:dyDescent="0.35">
      <c r="A61" s="146" t="s">
        <v>340</v>
      </c>
      <c r="B61" s="147"/>
      <c r="C61" s="148"/>
      <c r="D61" s="148"/>
      <c r="E61" s="148"/>
      <c r="F61" s="148"/>
      <c r="G61" s="148"/>
      <c r="H61" s="148"/>
      <c r="I61" s="148"/>
      <c r="J61" s="149"/>
      <c r="L61" s="160"/>
      <c r="M61" s="160"/>
      <c r="N61" s="160"/>
      <c r="O61" s="160"/>
      <c r="P61" s="160"/>
      <c r="Q61" s="160"/>
      <c r="R61" s="160"/>
      <c r="S61" s="160"/>
      <c r="T61" s="160"/>
      <c r="U61" s="160"/>
    </row>
    <row r="62" spans="1:40" ht="60" customHeight="1" x14ac:dyDescent="0.35">
      <c r="A62" s="150" t="s">
        <v>341</v>
      </c>
      <c r="B62" s="154"/>
      <c r="C62" s="148"/>
      <c r="D62" s="148"/>
      <c r="E62" s="148"/>
      <c r="F62" s="148"/>
      <c r="G62" s="148"/>
      <c r="H62" s="148"/>
      <c r="I62" s="148"/>
      <c r="J62" s="149"/>
      <c r="L62" s="160"/>
      <c r="M62" s="160"/>
      <c r="N62" s="160"/>
      <c r="O62" s="160"/>
      <c r="P62" s="160"/>
      <c r="Q62" s="160"/>
      <c r="R62" s="160"/>
      <c r="S62" s="160"/>
      <c r="T62" s="160"/>
      <c r="U62" s="160"/>
    </row>
    <row r="63" spans="1:40" ht="60" customHeight="1" x14ac:dyDescent="0.35">
      <c r="A63" s="150" t="s">
        <v>342</v>
      </c>
      <c r="B63" s="151"/>
      <c r="C63" s="148"/>
      <c r="D63" s="148"/>
      <c r="E63" s="148"/>
      <c r="F63" s="148"/>
      <c r="G63" s="148"/>
      <c r="H63" s="148"/>
      <c r="I63" s="148"/>
      <c r="J63" s="149"/>
      <c r="L63" s="160"/>
      <c r="M63" s="160"/>
      <c r="N63" s="160"/>
      <c r="O63" s="160"/>
      <c r="P63" s="160"/>
      <c r="Q63" s="160"/>
      <c r="R63" s="160"/>
      <c r="S63" s="160"/>
      <c r="T63" s="160"/>
      <c r="U63" s="160"/>
    </row>
    <row r="64" spans="1:40" ht="60" customHeight="1" x14ac:dyDescent="0.55000000000000004">
      <c r="A64" s="139" t="s">
        <v>343</v>
      </c>
      <c r="B64" s="140"/>
      <c r="C64" s="140"/>
      <c r="D64" s="140"/>
      <c r="E64" s="140"/>
      <c r="F64" s="140"/>
      <c r="G64" s="140"/>
      <c r="H64" s="140"/>
      <c r="I64" s="140"/>
      <c r="J64" s="141"/>
    </row>
    <row r="65" spans="1:21" ht="14.5" customHeight="1" x14ac:dyDescent="0.35">
      <c r="A65" s="182"/>
      <c r="B65" s="183"/>
      <c r="C65" s="183"/>
      <c r="D65" s="183"/>
      <c r="E65" s="183"/>
      <c r="F65" s="183"/>
      <c r="G65" s="183"/>
      <c r="H65" s="183"/>
      <c r="I65" s="183"/>
      <c r="J65" s="184"/>
      <c r="L65" s="160"/>
      <c r="M65" s="160"/>
      <c r="N65" s="160"/>
      <c r="O65" s="160"/>
      <c r="P65" s="160"/>
      <c r="Q65" s="160"/>
      <c r="R65" s="160"/>
      <c r="S65" s="160"/>
      <c r="T65" s="160"/>
      <c r="U65" s="160"/>
    </row>
    <row r="66" spans="1:21" x14ac:dyDescent="0.35">
      <c r="A66" s="185"/>
      <c r="B66" s="186"/>
      <c r="C66" s="186"/>
      <c r="D66" s="186"/>
      <c r="E66" s="186"/>
      <c r="F66" s="186"/>
      <c r="G66" s="186"/>
      <c r="H66" s="186"/>
      <c r="I66" s="186"/>
      <c r="J66" s="187"/>
      <c r="L66" s="160"/>
      <c r="M66" s="160"/>
      <c r="N66" s="160"/>
      <c r="O66" s="160"/>
      <c r="P66" s="160"/>
      <c r="Q66" s="160"/>
      <c r="R66" s="160"/>
      <c r="S66" s="160"/>
      <c r="T66" s="160"/>
      <c r="U66" s="160"/>
    </row>
    <row r="67" spans="1:21" x14ac:dyDescent="0.35">
      <c r="A67" s="185"/>
      <c r="B67" s="186"/>
      <c r="C67" s="186"/>
      <c r="D67" s="186"/>
      <c r="E67" s="186"/>
      <c r="F67" s="186"/>
      <c r="G67" s="186"/>
      <c r="H67" s="186"/>
      <c r="I67" s="186"/>
      <c r="J67" s="187"/>
      <c r="L67" s="160"/>
      <c r="M67" s="160"/>
      <c r="N67" s="160"/>
      <c r="O67" s="160"/>
      <c r="P67" s="160"/>
      <c r="Q67" s="160"/>
      <c r="R67" s="160"/>
      <c r="S67" s="160"/>
      <c r="T67" s="160"/>
      <c r="U67" s="160"/>
    </row>
    <row r="68" spans="1:21" x14ac:dyDescent="0.35">
      <c r="A68" s="185"/>
      <c r="B68" s="186"/>
      <c r="C68" s="186"/>
      <c r="D68" s="186"/>
      <c r="E68" s="186"/>
      <c r="F68" s="186"/>
      <c r="G68" s="186"/>
      <c r="H68" s="186"/>
      <c r="I68" s="186"/>
      <c r="J68" s="187"/>
      <c r="L68" s="160"/>
      <c r="M68" s="160"/>
      <c r="N68" s="160"/>
      <c r="O68" s="160"/>
      <c r="P68" s="160"/>
      <c r="Q68" s="160"/>
      <c r="R68" s="160"/>
      <c r="S68" s="160"/>
      <c r="T68" s="160"/>
      <c r="U68" s="160"/>
    </row>
    <row r="69" spans="1:21" x14ac:dyDescent="0.35">
      <c r="A69" s="185"/>
      <c r="B69" s="186"/>
      <c r="C69" s="186"/>
      <c r="D69" s="186"/>
      <c r="E69" s="186"/>
      <c r="F69" s="186"/>
      <c r="G69" s="186"/>
      <c r="H69" s="186"/>
      <c r="I69" s="186"/>
      <c r="J69" s="187"/>
    </row>
    <row r="70" spans="1:21" x14ac:dyDescent="0.35">
      <c r="A70" s="185"/>
      <c r="B70" s="186"/>
      <c r="C70" s="186"/>
      <c r="D70" s="186"/>
      <c r="E70" s="186"/>
      <c r="F70" s="186"/>
      <c r="G70" s="186"/>
      <c r="H70" s="186"/>
      <c r="I70" s="186"/>
      <c r="J70" s="187"/>
      <c r="L70" s="160"/>
      <c r="M70" s="160"/>
      <c r="N70" s="160"/>
      <c r="O70" s="160"/>
      <c r="P70" s="160"/>
      <c r="Q70" s="160"/>
      <c r="R70" s="160"/>
      <c r="S70" s="160"/>
      <c r="T70" s="160"/>
      <c r="U70" s="160"/>
    </row>
    <row r="71" spans="1:21" x14ac:dyDescent="0.35">
      <c r="A71" s="185"/>
      <c r="B71" s="186"/>
      <c r="C71" s="186"/>
      <c r="D71" s="186"/>
      <c r="E71" s="186"/>
      <c r="F71" s="186"/>
      <c r="G71" s="186"/>
      <c r="H71" s="186"/>
      <c r="I71" s="186"/>
      <c r="J71" s="187"/>
      <c r="L71" s="160"/>
      <c r="M71" s="160"/>
      <c r="N71" s="160"/>
      <c r="O71" s="160"/>
      <c r="P71" s="160"/>
      <c r="Q71" s="160"/>
      <c r="R71" s="160"/>
      <c r="S71" s="160"/>
      <c r="T71" s="160"/>
      <c r="U71" s="160"/>
    </row>
    <row r="72" spans="1:21" x14ac:dyDescent="0.35">
      <c r="A72" s="188"/>
      <c r="B72" s="189"/>
      <c r="C72" s="189"/>
      <c r="D72" s="189"/>
      <c r="E72" s="189"/>
      <c r="F72" s="189"/>
      <c r="G72" s="189"/>
      <c r="H72" s="189"/>
      <c r="I72" s="189"/>
      <c r="J72" s="190"/>
      <c r="L72" s="160"/>
      <c r="M72" s="160"/>
      <c r="N72" s="160"/>
      <c r="O72" s="160"/>
      <c r="P72" s="160"/>
      <c r="Q72" s="160"/>
      <c r="R72" s="160"/>
      <c r="S72" s="160"/>
      <c r="T72" s="160"/>
      <c r="U72" s="160"/>
    </row>
    <row r="73" spans="1:21" x14ac:dyDescent="0.35">
      <c r="L73" s="160"/>
      <c r="M73" s="160"/>
      <c r="N73" s="160"/>
      <c r="O73" s="160"/>
      <c r="P73" s="160"/>
      <c r="Q73" s="160"/>
      <c r="R73" s="160"/>
      <c r="S73" s="160"/>
      <c r="T73" s="160"/>
      <c r="U73" s="160"/>
    </row>
    <row r="74" spans="1:21" x14ac:dyDescent="0.35">
      <c r="L74" s="160"/>
      <c r="M74" s="160"/>
      <c r="N74" s="160"/>
      <c r="O74" s="160"/>
      <c r="P74" s="160"/>
      <c r="Q74" s="160"/>
      <c r="R74" s="160"/>
      <c r="S74" s="160"/>
      <c r="T74" s="160"/>
      <c r="U74" s="160"/>
    </row>
  </sheetData>
  <sheetProtection algorithmName="SHA-512" hashValue="RhFJ2VKQ5F8bQCkqeVKc2+aAta1SuHcxpCr191hlhaIlK3idgQk1irmj1kxUIvUQgkZcS9hVH0VccrCAlohVaQ==" saltValue="NcZQElUgLyfmRNX4sXQsKQ==" spinCount="100000" sheet="1" objects="1" scenarios="1" selectLockedCells="1"/>
  <mergeCells count="286">
    <mergeCell ref="A63:B63"/>
    <mergeCell ref="C63:F63"/>
    <mergeCell ref="G63:J63"/>
    <mergeCell ref="A64:J64"/>
    <mergeCell ref="A65:J72"/>
    <mergeCell ref="A59:J59"/>
    <mergeCell ref="A60:B60"/>
    <mergeCell ref="C60:F60"/>
    <mergeCell ref="G60:J60"/>
    <mergeCell ref="A61:B61"/>
    <mergeCell ref="C61:F61"/>
    <mergeCell ref="G61:J61"/>
    <mergeCell ref="A62:B62"/>
    <mergeCell ref="C62:F62"/>
    <mergeCell ref="G62:J62"/>
    <mergeCell ref="A58:B58"/>
    <mergeCell ref="C58:F58"/>
    <mergeCell ref="G58:J58"/>
    <mergeCell ref="A47:B47"/>
    <mergeCell ref="C47:F47"/>
    <mergeCell ref="G47:J47"/>
    <mergeCell ref="C46:F46"/>
    <mergeCell ref="A46:B46"/>
    <mergeCell ref="G46:J46"/>
    <mergeCell ref="A52:B52"/>
    <mergeCell ref="C52:F52"/>
    <mergeCell ref="G52:J52"/>
    <mergeCell ref="A57:B57"/>
    <mergeCell ref="C57:F57"/>
    <mergeCell ref="G57:J57"/>
    <mergeCell ref="A53:B53"/>
    <mergeCell ref="C53:F53"/>
    <mergeCell ref="G53:J53"/>
    <mergeCell ref="A54:J54"/>
    <mergeCell ref="A55:B55"/>
    <mergeCell ref="C55:F55"/>
    <mergeCell ref="G55:J55"/>
    <mergeCell ref="A56:B56"/>
    <mergeCell ref="C56:F56"/>
    <mergeCell ref="G56:J56"/>
    <mergeCell ref="A48:B48"/>
    <mergeCell ref="C48:F48"/>
    <mergeCell ref="G48:J48"/>
    <mergeCell ref="A49:J49"/>
    <mergeCell ref="A50:B50"/>
    <mergeCell ref="C50:F50"/>
    <mergeCell ref="G50:J50"/>
    <mergeCell ref="A51:B51"/>
    <mergeCell ref="C51:F51"/>
    <mergeCell ref="G51:J51"/>
    <mergeCell ref="A42:B42"/>
    <mergeCell ref="C42:F42"/>
    <mergeCell ref="G42:J42"/>
    <mergeCell ref="A43:J43"/>
    <mergeCell ref="A44:B44"/>
    <mergeCell ref="C44:F44"/>
    <mergeCell ref="G44:J44"/>
    <mergeCell ref="A45:B45"/>
    <mergeCell ref="C45:F45"/>
    <mergeCell ref="G45:J45"/>
    <mergeCell ref="A39:J39"/>
    <mergeCell ref="A40:B40"/>
    <mergeCell ref="C40:F40"/>
    <mergeCell ref="G40:J40"/>
    <mergeCell ref="A41:B41"/>
    <mergeCell ref="C41:F41"/>
    <mergeCell ref="G41:J41"/>
    <mergeCell ref="L74:M74"/>
    <mergeCell ref="N74:Q74"/>
    <mergeCell ref="L56:M56"/>
    <mergeCell ref="N56:Q56"/>
    <mergeCell ref="L47:U47"/>
    <mergeCell ref="L48:M48"/>
    <mergeCell ref="N48:Q48"/>
    <mergeCell ref="R48:U48"/>
    <mergeCell ref="L49:M49"/>
    <mergeCell ref="N49:Q49"/>
    <mergeCell ref="R49:U49"/>
    <mergeCell ref="L50:M50"/>
    <mergeCell ref="N50:Q50"/>
    <mergeCell ref="R50:U50"/>
    <mergeCell ref="O44:P44"/>
    <mergeCell ref="Q44:T44"/>
    <mergeCell ref="U44:X44"/>
    <mergeCell ref="R74:U74"/>
    <mergeCell ref="A32:J32"/>
    <mergeCell ref="A33:B33"/>
    <mergeCell ref="C33:F33"/>
    <mergeCell ref="G33:J33"/>
    <mergeCell ref="A34:B34"/>
    <mergeCell ref="C34:F34"/>
    <mergeCell ref="G34:J34"/>
    <mergeCell ref="L70:U70"/>
    <mergeCell ref="L71:M71"/>
    <mergeCell ref="N71:Q71"/>
    <mergeCell ref="R71:U71"/>
    <mergeCell ref="L72:M72"/>
    <mergeCell ref="N72:Q72"/>
    <mergeCell ref="R72:U72"/>
    <mergeCell ref="L73:M73"/>
    <mergeCell ref="N73:Q73"/>
    <mergeCell ref="R73:U73"/>
    <mergeCell ref="L65:U65"/>
    <mergeCell ref="L66:M66"/>
    <mergeCell ref="N66:Q66"/>
    <mergeCell ref="R66:U66"/>
    <mergeCell ref="L67:M67"/>
    <mergeCell ref="N67:Q67"/>
    <mergeCell ref="R67:U67"/>
    <mergeCell ref="L68:M68"/>
    <mergeCell ref="N68:Q68"/>
    <mergeCell ref="R68:U68"/>
    <mergeCell ref="L61:M61"/>
    <mergeCell ref="N61:Q61"/>
    <mergeCell ref="R61:U61"/>
    <mergeCell ref="L62:M62"/>
    <mergeCell ref="N62:Q62"/>
    <mergeCell ref="R62:U62"/>
    <mergeCell ref="L63:M63"/>
    <mergeCell ref="N63:Q63"/>
    <mergeCell ref="R63:U63"/>
    <mergeCell ref="R56:U56"/>
    <mergeCell ref="L57:M57"/>
    <mergeCell ref="N57:Q57"/>
    <mergeCell ref="R57:U57"/>
    <mergeCell ref="L59:U59"/>
    <mergeCell ref="L60:M60"/>
    <mergeCell ref="N60:Q60"/>
    <mergeCell ref="R60:U60"/>
    <mergeCell ref="L51:M51"/>
    <mergeCell ref="N51:Q51"/>
    <mergeCell ref="R51:U51"/>
    <mergeCell ref="L53:U53"/>
    <mergeCell ref="L54:M54"/>
    <mergeCell ref="N54:Q54"/>
    <mergeCell ref="R54:U54"/>
    <mergeCell ref="L55:M55"/>
    <mergeCell ref="N55:Q55"/>
    <mergeCell ref="R55:U55"/>
    <mergeCell ref="AE51:AF51"/>
    <mergeCell ref="AG51:AJ51"/>
    <mergeCell ref="AK51:AN51"/>
    <mergeCell ref="AE52:AF52"/>
    <mergeCell ref="AG52:AJ52"/>
    <mergeCell ref="AK52:AN52"/>
    <mergeCell ref="AE53:AF53"/>
    <mergeCell ref="AG53:AJ53"/>
    <mergeCell ref="AK53:AN53"/>
    <mergeCell ref="AE46:AF46"/>
    <mergeCell ref="AG46:AJ46"/>
    <mergeCell ref="AK46:AN46"/>
    <mergeCell ref="AE47:AF47"/>
    <mergeCell ref="AG47:AJ47"/>
    <mergeCell ref="AK47:AN47"/>
    <mergeCell ref="AE49:AN49"/>
    <mergeCell ref="AE50:AF50"/>
    <mergeCell ref="AG50:AJ50"/>
    <mergeCell ref="AK50:AN50"/>
    <mergeCell ref="AE36:AF36"/>
    <mergeCell ref="AG36:AJ36"/>
    <mergeCell ref="AK36:AN36"/>
    <mergeCell ref="AE41:AF41"/>
    <mergeCell ref="AG41:AJ41"/>
    <mergeCell ref="AK41:AN41"/>
    <mergeCell ref="AE44:AN44"/>
    <mergeCell ref="AE45:AF45"/>
    <mergeCell ref="AG45:AJ45"/>
    <mergeCell ref="AK45:AN45"/>
    <mergeCell ref="AE33:AN33"/>
    <mergeCell ref="AE34:AF34"/>
    <mergeCell ref="AG34:AJ34"/>
    <mergeCell ref="AK34:AN34"/>
    <mergeCell ref="AE35:AF35"/>
    <mergeCell ref="AG35:AJ35"/>
    <mergeCell ref="AK35:AN35"/>
    <mergeCell ref="AE28:AN28"/>
    <mergeCell ref="AE29:AF29"/>
    <mergeCell ref="AG29:AJ29"/>
    <mergeCell ref="AK29:AN29"/>
    <mergeCell ref="AE30:AF30"/>
    <mergeCell ref="AG30:AJ30"/>
    <mergeCell ref="AK30:AN30"/>
    <mergeCell ref="AA18:AD18"/>
    <mergeCell ref="A20:B20"/>
    <mergeCell ref="C20:F20"/>
    <mergeCell ref="G20:J20"/>
    <mergeCell ref="A1:J1"/>
    <mergeCell ref="A2:J2"/>
    <mergeCell ref="A4:J4"/>
    <mergeCell ref="A5:J5"/>
    <mergeCell ref="A7:J7"/>
    <mergeCell ref="A8:J8"/>
    <mergeCell ref="A9:J9"/>
    <mergeCell ref="A10:J10"/>
    <mergeCell ref="A12:J12"/>
    <mergeCell ref="A15:J15"/>
    <mergeCell ref="A16:B16"/>
    <mergeCell ref="C16:F16"/>
    <mergeCell ref="G16:J16"/>
    <mergeCell ref="A17:B17"/>
    <mergeCell ref="C17:F17"/>
    <mergeCell ref="G17:J17"/>
    <mergeCell ref="Q16:T16"/>
    <mergeCell ref="U23:X23"/>
    <mergeCell ref="O25:X25"/>
    <mergeCell ref="O18:X18"/>
    <mergeCell ref="O19:P19"/>
    <mergeCell ref="Q19:T19"/>
    <mergeCell ref="U19:X19"/>
    <mergeCell ref="O21:P21"/>
    <mergeCell ref="Q21:T21"/>
    <mergeCell ref="U21:X21"/>
    <mergeCell ref="O22:P22"/>
    <mergeCell ref="Q22:T22"/>
    <mergeCell ref="U22:X22"/>
    <mergeCell ref="O23:P23"/>
    <mergeCell ref="A25:B25"/>
    <mergeCell ref="C25:F25"/>
    <mergeCell ref="G25:J25"/>
    <mergeCell ref="A23:J23"/>
    <mergeCell ref="A24:B24"/>
    <mergeCell ref="C24:F24"/>
    <mergeCell ref="U28:X28"/>
    <mergeCell ref="O30:X30"/>
    <mergeCell ref="O26:P26"/>
    <mergeCell ref="Q26:T26"/>
    <mergeCell ref="U26:X26"/>
    <mergeCell ref="U27:X27"/>
    <mergeCell ref="A26:B26"/>
    <mergeCell ref="C26:F26"/>
    <mergeCell ref="G26:J26"/>
    <mergeCell ref="O28:P28"/>
    <mergeCell ref="Q28:T28"/>
    <mergeCell ref="Q23:T23"/>
    <mergeCell ref="G24:J24"/>
    <mergeCell ref="O27:P27"/>
    <mergeCell ref="Q27:T27"/>
    <mergeCell ref="G28:J28"/>
    <mergeCell ref="A27:J27"/>
    <mergeCell ref="A28:B28"/>
    <mergeCell ref="O33:P33"/>
    <mergeCell ref="Q33:T33"/>
    <mergeCell ref="U33:X33"/>
    <mergeCell ref="O34:P34"/>
    <mergeCell ref="Q34:T34"/>
    <mergeCell ref="U34:X34"/>
    <mergeCell ref="O31:P31"/>
    <mergeCell ref="Q31:T31"/>
    <mergeCell ref="U31:X31"/>
    <mergeCell ref="O45:P45"/>
    <mergeCell ref="Q45:T45"/>
    <mergeCell ref="U45:X45"/>
    <mergeCell ref="O36:X36"/>
    <mergeCell ref="O41:P41"/>
    <mergeCell ref="Q41:T41"/>
    <mergeCell ref="U41:X41"/>
    <mergeCell ref="O42:P42"/>
    <mergeCell ref="Q42:T42"/>
    <mergeCell ref="U42:X42"/>
    <mergeCell ref="A21:B21"/>
    <mergeCell ref="C21:F21"/>
    <mergeCell ref="G21:J21"/>
    <mergeCell ref="A22:B22"/>
    <mergeCell ref="C22:F22"/>
    <mergeCell ref="G22:J22"/>
    <mergeCell ref="A18:J18"/>
    <mergeCell ref="A19:B19"/>
    <mergeCell ref="C19:F19"/>
    <mergeCell ref="G19:J19"/>
    <mergeCell ref="C28:F28"/>
    <mergeCell ref="A36:J36"/>
    <mergeCell ref="A37:B37"/>
    <mergeCell ref="C37:F37"/>
    <mergeCell ref="G37:J37"/>
    <mergeCell ref="A38:B38"/>
    <mergeCell ref="C38:F38"/>
    <mergeCell ref="G38:J38"/>
    <mergeCell ref="A35:B35"/>
    <mergeCell ref="C35:F35"/>
    <mergeCell ref="G35:J35"/>
    <mergeCell ref="A29:B29"/>
    <mergeCell ref="C29:F29"/>
    <mergeCell ref="G29:J29"/>
    <mergeCell ref="A30:B30"/>
    <mergeCell ref="C30:F30"/>
    <mergeCell ref="G30:J30"/>
  </mergeCells>
  <dataValidations count="1">
    <dataValidation type="textLength" operator="lessThan" allowBlank="1" showInputMessage="1" showErrorMessage="1" sqref="G17:J17 G20:J22 G25:J26 G29:J30 G34:J35 G38:J38 G41:J42 H48:J48 G45:G48 H45:J45 G51:J53 G56:G58 H56:J56 H58:J58 G61:J63" xr:uid="{00000000-0002-0000-0200-000000000000}">
      <formula1>151</formula1>
    </dataValidation>
  </dataValidations>
  <pageMargins left="0.7" right="0.7" top="0.75" bottom="0.75" header="0.3" footer="0.3"/>
  <pageSetup paperSize="9" orientation="portrait" horizontalDpi="4294967292" verticalDpi="1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50"/>
  <sheetViews>
    <sheetView topLeftCell="A235" zoomScaleNormal="100" workbookViewId="0">
      <selection activeCell="J20" sqref="J20"/>
    </sheetView>
  </sheetViews>
  <sheetFormatPr defaultColWidth="9.1796875" defaultRowHeight="14.5" x14ac:dyDescent="0.35"/>
  <cols>
    <col min="2" max="2" width="53.54296875" bestFit="1" customWidth="1"/>
  </cols>
  <sheetData>
    <row r="1" spans="1:4" x14ac:dyDescent="0.35">
      <c r="B1" s="6" t="s">
        <v>293</v>
      </c>
      <c r="C1">
        <f>COUNTIF(D2:D250,"?*")</f>
        <v>0</v>
      </c>
    </row>
    <row r="2" spans="1:4" x14ac:dyDescent="0.35">
      <c r="A2">
        <f>IF(ISNUMBER(FIND(#REF!,B2:B250)),MAX(A$1:$A1)+1,0)</f>
        <v>0</v>
      </c>
      <c r="B2" t="s">
        <v>3</v>
      </c>
      <c r="C2" t="e">
        <f ca="1">OFFSET($D$2,,,COUNTIF($D$2:$D$250,"?*"))</f>
        <v>#REF!</v>
      </c>
      <c r="D2" t="str">
        <f>IFERROR(VLOOKUP(ROWS($D$2:D2),$A$2:$B$250,2,0),"")</f>
        <v/>
      </c>
    </row>
    <row r="3" spans="1:4" x14ac:dyDescent="0.35">
      <c r="A3">
        <f>IF(ISNUMBER(FIND(#REF!,B3:B251)),MAX(A$1:$A2)+1,0)</f>
        <v>0</v>
      </c>
      <c r="B3" t="s">
        <v>4</v>
      </c>
      <c r="D3" t="str">
        <f>IFERROR(VLOOKUP(ROWS($D$2:D3),$A$2:$B$250,2,0),"")</f>
        <v/>
      </c>
    </row>
    <row r="4" spans="1:4" x14ac:dyDescent="0.35">
      <c r="A4">
        <f>IF(ISNUMBER(FIND(#REF!,B4:B252)),MAX(A$1:$A3)+1,0)</f>
        <v>0</v>
      </c>
      <c r="B4" t="s">
        <v>5</v>
      </c>
      <c r="D4" t="str">
        <f>IFERROR(VLOOKUP(ROWS($D$2:D4),$A$2:$B$250,2,0),"")</f>
        <v/>
      </c>
    </row>
    <row r="5" spans="1:4" x14ac:dyDescent="0.35">
      <c r="A5">
        <f>IF(ISNUMBER(FIND(#REF!,B5:B253)),MAX(A$1:$A4)+1,0)</f>
        <v>0</v>
      </c>
      <c r="B5" t="s">
        <v>6</v>
      </c>
      <c r="D5" t="str">
        <f>IFERROR(VLOOKUP(ROWS($D$2:D5),$A$2:$B$250,2,0),"")</f>
        <v/>
      </c>
    </row>
    <row r="6" spans="1:4" x14ac:dyDescent="0.35">
      <c r="A6">
        <f>IF(ISNUMBER(FIND(#REF!,B6:B254)),MAX(A$1:$A5)+1,0)</f>
        <v>0</v>
      </c>
      <c r="B6" t="s">
        <v>7</v>
      </c>
      <c r="D6" t="str">
        <f>IFERROR(VLOOKUP(ROWS($D$2:D6),$A$2:$B$250,2,0),"")</f>
        <v/>
      </c>
    </row>
    <row r="7" spans="1:4" x14ac:dyDescent="0.35">
      <c r="A7">
        <f>IF(ISNUMBER(FIND(#REF!,B7:B255)),MAX(A$1:$A6)+1,0)</f>
        <v>0</v>
      </c>
      <c r="B7" t="s">
        <v>8</v>
      </c>
      <c r="D7" t="str">
        <f>IFERROR(VLOOKUP(ROWS($D$2:D7),$A$2:$B$250,2,0),"")</f>
        <v/>
      </c>
    </row>
    <row r="8" spans="1:4" x14ac:dyDescent="0.35">
      <c r="A8">
        <f>IF(ISNUMBER(FIND(#REF!,B8:B256)),MAX(A$1:$A7)+1,0)</f>
        <v>0</v>
      </c>
      <c r="B8" t="s">
        <v>9</v>
      </c>
      <c r="D8" t="str">
        <f>IFERROR(VLOOKUP(ROWS($D$2:D8),$A$2:$B$250,2,0),"")</f>
        <v/>
      </c>
    </row>
    <row r="9" spans="1:4" x14ac:dyDescent="0.35">
      <c r="A9">
        <f>IF(ISNUMBER(FIND(#REF!,B9:B257)),MAX(A$1:$A8)+1,0)</f>
        <v>0</v>
      </c>
      <c r="B9" t="s">
        <v>10</v>
      </c>
      <c r="D9" t="str">
        <f>IFERROR(VLOOKUP(ROWS($D$2:D9),$A$2:$B$250,2,0),"")</f>
        <v/>
      </c>
    </row>
    <row r="10" spans="1:4" x14ac:dyDescent="0.35">
      <c r="A10">
        <f>IF(ISNUMBER(FIND(#REF!,B10:B258)),MAX(A$1:$A9)+1,0)</f>
        <v>0</v>
      </c>
      <c r="B10" t="s">
        <v>11</v>
      </c>
      <c r="D10" t="str">
        <f>IFERROR(VLOOKUP(ROWS($D$2:D10),$A$2:$B$250,2,0),"")</f>
        <v/>
      </c>
    </row>
    <row r="11" spans="1:4" x14ac:dyDescent="0.35">
      <c r="A11">
        <f>IF(ISNUMBER(FIND(#REF!,B11:B259)),MAX(A$1:$A10)+1,0)</f>
        <v>0</v>
      </c>
      <c r="B11" t="s">
        <v>12</v>
      </c>
      <c r="D11" t="str">
        <f>IFERROR(VLOOKUP(ROWS($D$2:D11),$A$2:$B$250,2,0),"")</f>
        <v/>
      </c>
    </row>
    <row r="12" spans="1:4" x14ac:dyDescent="0.35">
      <c r="A12">
        <f>IF(ISNUMBER(FIND(#REF!,B12:B260)),MAX(A$1:$A11)+1,0)</f>
        <v>0</v>
      </c>
      <c r="B12" t="s">
        <v>13</v>
      </c>
      <c r="D12" t="str">
        <f>IFERROR(VLOOKUP(ROWS($D$2:D12),$A$2:$B$250,2,0),"")</f>
        <v/>
      </c>
    </row>
    <row r="13" spans="1:4" x14ac:dyDescent="0.35">
      <c r="A13">
        <f>IF(ISNUMBER(FIND(#REF!,B13:B261)),MAX(A$1:$A12)+1,0)</f>
        <v>0</v>
      </c>
      <c r="B13" t="s">
        <v>14</v>
      </c>
      <c r="D13" t="str">
        <f>IFERROR(VLOOKUP(ROWS($D$2:D13),$A$2:$B$250,2,0),"")</f>
        <v/>
      </c>
    </row>
    <row r="14" spans="1:4" x14ac:dyDescent="0.35">
      <c r="A14">
        <f>IF(ISNUMBER(FIND(#REF!,B14:B262)),MAX(A$1:$A13)+1,0)</f>
        <v>0</v>
      </c>
      <c r="B14" t="s">
        <v>15</v>
      </c>
      <c r="D14" t="str">
        <f>IFERROR(VLOOKUP(ROWS($D$2:D14),$A$2:$B$250,2,0),"")</f>
        <v/>
      </c>
    </row>
    <row r="15" spans="1:4" x14ac:dyDescent="0.35">
      <c r="A15">
        <f>IF(ISNUMBER(FIND(#REF!,B15:B263)),MAX(A$1:$A14)+1,0)</f>
        <v>0</v>
      </c>
      <c r="B15" t="s">
        <v>16</v>
      </c>
      <c r="D15" t="str">
        <f>IFERROR(VLOOKUP(ROWS($D$2:D15),$A$2:$B$250,2,0),"")</f>
        <v/>
      </c>
    </row>
    <row r="16" spans="1:4" x14ac:dyDescent="0.35">
      <c r="A16">
        <f>IF(ISNUMBER(FIND(#REF!,B16:B264)),MAX(A$1:$A15)+1,0)</f>
        <v>0</v>
      </c>
      <c r="B16" t="s">
        <v>17</v>
      </c>
      <c r="D16" t="str">
        <f>IFERROR(VLOOKUP(ROWS($D$2:D16),$A$2:$B$250,2,0),"")</f>
        <v/>
      </c>
    </row>
    <row r="17" spans="1:10" x14ac:dyDescent="0.35">
      <c r="A17">
        <f>IF(ISNUMBER(FIND(#REF!,B17:B265)),MAX(A$1:$A16)+1,0)</f>
        <v>0</v>
      </c>
      <c r="B17" t="s">
        <v>18</v>
      </c>
      <c r="D17" t="str">
        <f>IFERROR(VLOOKUP(ROWS($D$2:D17),$A$2:$B$250,2,0),"")</f>
        <v/>
      </c>
    </row>
    <row r="18" spans="1:10" x14ac:dyDescent="0.35">
      <c r="A18">
        <f>IF(ISNUMBER(FIND(#REF!,B18:B266)),MAX(A$1:$A17)+1,0)</f>
        <v>0</v>
      </c>
      <c r="B18" t="s">
        <v>19</v>
      </c>
      <c r="D18" t="str">
        <f>IFERROR(VLOOKUP(ROWS($D$2:D18),$A$2:$B$250,2,0),"")</f>
        <v/>
      </c>
      <c r="J18" t="s">
        <v>298</v>
      </c>
    </row>
    <row r="19" spans="1:10" x14ac:dyDescent="0.35">
      <c r="A19">
        <f>IF(ISNUMBER(FIND(#REF!,B19:B267)),MAX(A$1:$A18)+1,0)</f>
        <v>0</v>
      </c>
      <c r="B19" t="s">
        <v>20</v>
      </c>
      <c r="D19" t="str">
        <f>IFERROR(VLOOKUP(ROWS($D$2:D19),$A$2:$B$250,2,0),"")</f>
        <v/>
      </c>
      <c r="J19" t="s">
        <v>299</v>
      </c>
    </row>
    <row r="20" spans="1:10" x14ac:dyDescent="0.35">
      <c r="A20">
        <f>IF(ISNUMBER(FIND(#REF!,B20:B268)),MAX(A$1:$A19)+1,0)</f>
        <v>0</v>
      </c>
      <c r="B20" t="s">
        <v>21</v>
      </c>
      <c r="D20" t="str">
        <f>IFERROR(VLOOKUP(ROWS($D$2:D20),$A$2:$B$250,2,0),"")</f>
        <v/>
      </c>
    </row>
    <row r="21" spans="1:10" x14ac:dyDescent="0.35">
      <c r="A21">
        <f>IF(ISNUMBER(FIND(#REF!,B21:B269)),MAX(A$1:$A20)+1,0)</f>
        <v>0</v>
      </c>
      <c r="B21" t="s">
        <v>22</v>
      </c>
      <c r="D21" t="str">
        <f>IFERROR(VLOOKUP(ROWS($D$2:D21),$A$2:$B$250,2,0),"")</f>
        <v/>
      </c>
    </row>
    <row r="22" spans="1:10" x14ac:dyDescent="0.35">
      <c r="A22">
        <f>IF(ISNUMBER(FIND(#REF!,B22:B270)),MAX(A$1:$A21)+1,0)</f>
        <v>0</v>
      </c>
      <c r="B22" t="s">
        <v>23</v>
      </c>
      <c r="D22" t="str">
        <f>IFERROR(VLOOKUP(ROWS($D$2:D22),$A$2:$B$250,2,0),"")</f>
        <v/>
      </c>
    </row>
    <row r="23" spans="1:10" x14ac:dyDescent="0.35">
      <c r="A23">
        <f>IF(ISNUMBER(FIND(#REF!,B23:B271)),MAX(A$1:$A22)+1,0)</f>
        <v>0</v>
      </c>
      <c r="B23" t="s">
        <v>24</v>
      </c>
      <c r="D23" t="str">
        <f>IFERROR(VLOOKUP(ROWS($D$2:D23),$A$2:$B$250,2,0),"")</f>
        <v/>
      </c>
    </row>
    <row r="24" spans="1:10" x14ac:dyDescent="0.35">
      <c r="A24">
        <f>IF(ISNUMBER(FIND(#REF!,B24:B272)),MAX(A$1:$A23)+1,0)</f>
        <v>0</v>
      </c>
      <c r="B24" t="s">
        <v>25</v>
      </c>
      <c r="D24" t="str">
        <f>IFERROR(VLOOKUP(ROWS($D$2:D24),$A$2:$B$250,2,0),"")</f>
        <v/>
      </c>
    </row>
    <row r="25" spans="1:10" x14ac:dyDescent="0.35">
      <c r="A25">
        <f>IF(ISNUMBER(FIND(#REF!,B25:B273)),MAX(A$1:$A24)+1,0)</f>
        <v>0</v>
      </c>
      <c r="B25" t="s">
        <v>26</v>
      </c>
      <c r="D25" t="str">
        <f>IFERROR(VLOOKUP(ROWS($D$2:D25),$A$2:$B$250,2,0),"")</f>
        <v/>
      </c>
    </row>
    <row r="26" spans="1:10" x14ac:dyDescent="0.35">
      <c r="A26">
        <f>IF(ISNUMBER(FIND(#REF!,B26:B274)),MAX(A$1:$A25)+1,0)</f>
        <v>0</v>
      </c>
      <c r="B26" t="s">
        <v>27</v>
      </c>
      <c r="D26" t="str">
        <f>IFERROR(VLOOKUP(ROWS($D$2:D26),$A$2:$B$250,2,0),"")</f>
        <v/>
      </c>
    </row>
    <row r="27" spans="1:10" x14ac:dyDescent="0.35">
      <c r="A27">
        <f>IF(ISNUMBER(FIND(#REF!,B27:B275)),MAX(A$1:$A26)+1,0)</f>
        <v>0</v>
      </c>
      <c r="B27" t="s">
        <v>28</v>
      </c>
      <c r="D27" t="str">
        <f>IFERROR(VLOOKUP(ROWS($D$2:D27),$A$2:$B$250,2,0),"")</f>
        <v/>
      </c>
    </row>
    <row r="28" spans="1:10" x14ac:dyDescent="0.35">
      <c r="A28">
        <f>IF(ISNUMBER(FIND(#REF!,B28:B276)),MAX(A$1:$A27)+1,0)</f>
        <v>0</v>
      </c>
      <c r="B28" t="s">
        <v>29</v>
      </c>
      <c r="D28" t="str">
        <f>IFERROR(VLOOKUP(ROWS($D$2:D28),$A$2:$B$250,2,0),"")</f>
        <v/>
      </c>
    </row>
    <row r="29" spans="1:10" x14ac:dyDescent="0.35">
      <c r="A29">
        <f>IF(ISNUMBER(FIND(#REF!,B29:B277)),MAX(A$1:$A28)+1,0)</f>
        <v>0</v>
      </c>
      <c r="B29" t="s">
        <v>30</v>
      </c>
      <c r="D29" t="str">
        <f>IFERROR(VLOOKUP(ROWS($D$2:D29),$A$2:$B$250,2,0),"")</f>
        <v/>
      </c>
    </row>
    <row r="30" spans="1:10" x14ac:dyDescent="0.35">
      <c r="A30">
        <f>IF(ISNUMBER(FIND(#REF!,B30:B278)),MAX(A$1:$A29)+1,0)</f>
        <v>0</v>
      </c>
      <c r="B30" t="s">
        <v>31</v>
      </c>
      <c r="D30" t="str">
        <f>IFERROR(VLOOKUP(ROWS($D$2:D30),$A$2:$B$250,2,0),"")</f>
        <v/>
      </c>
    </row>
    <row r="31" spans="1:10" x14ac:dyDescent="0.35">
      <c r="A31">
        <f>IF(ISNUMBER(FIND(#REF!,B31:B279)),MAX(A$1:$A30)+1,0)</f>
        <v>0</v>
      </c>
      <c r="B31" t="s">
        <v>32</v>
      </c>
      <c r="D31" t="str">
        <f>IFERROR(VLOOKUP(ROWS($D$2:D31),$A$2:$B$250,2,0),"")</f>
        <v/>
      </c>
    </row>
    <row r="32" spans="1:10" x14ac:dyDescent="0.35">
      <c r="A32">
        <f>IF(ISNUMBER(FIND(#REF!,B32:B280)),MAX(A$1:$A31)+1,0)</f>
        <v>0</v>
      </c>
      <c r="B32" t="s">
        <v>33</v>
      </c>
      <c r="D32" t="str">
        <f>IFERROR(VLOOKUP(ROWS($D$2:D32),$A$2:$B$250,2,0),"")</f>
        <v/>
      </c>
    </row>
    <row r="33" spans="1:4" x14ac:dyDescent="0.35">
      <c r="A33">
        <f>IF(ISNUMBER(FIND(#REF!,B33:B281)),MAX(A$1:$A32)+1,0)</f>
        <v>0</v>
      </c>
      <c r="B33" t="s">
        <v>34</v>
      </c>
      <c r="D33" t="str">
        <f>IFERROR(VLOOKUP(ROWS($D$2:D33),$A$2:$B$250,2,0),"")</f>
        <v/>
      </c>
    </row>
    <row r="34" spans="1:4" x14ac:dyDescent="0.35">
      <c r="A34">
        <f>IF(ISNUMBER(FIND(#REF!,B34:B282)),MAX(A$1:$A33)+1,0)</f>
        <v>0</v>
      </c>
      <c r="B34" t="s">
        <v>35</v>
      </c>
      <c r="D34" t="str">
        <f>IFERROR(VLOOKUP(ROWS($D$2:D34),$A$2:$B$250,2,0),"")</f>
        <v/>
      </c>
    </row>
    <row r="35" spans="1:4" x14ac:dyDescent="0.35">
      <c r="A35">
        <f>IF(ISNUMBER(FIND(#REF!,B35:B283)),MAX(A$1:$A34)+1,0)</f>
        <v>0</v>
      </c>
      <c r="B35" t="s">
        <v>36</v>
      </c>
      <c r="D35" t="str">
        <f>IFERROR(VLOOKUP(ROWS($D$2:D35),$A$2:$B$250,2,0),"")</f>
        <v/>
      </c>
    </row>
    <row r="36" spans="1:4" x14ac:dyDescent="0.35">
      <c r="A36">
        <f>IF(ISNUMBER(FIND(#REF!,B36:B284)),MAX(A$1:$A35)+1,0)</f>
        <v>0</v>
      </c>
      <c r="B36" t="s">
        <v>37</v>
      </c>
      <c r="D36" t="str">
        <f>IFERROR(VLOOKUP(ROWS($D$2:D36),$A$2:$B$250,2,0),"")</f>
        <v/>
      </c>
    </row>
    <row r="37" spans="1:4" x14ac:dyDescent="0.35">
      <c r="A37">
        <f>IF(ISNUMBER(FIND(#REF!,B37:B285)),MAX(A$1:$A36)+1,0)</f>
        <v>0</v>
      </c>
      <c r="B37" t="s">
        <v>38</v>
      </c>
      <c r="D37" t="str">
        <f>IFERROR(VLOOKUP(ROWS($D$2:D37),$A$2:$B$250,2,0),"")</f>
        <v/>
      </c>
    </row>
    <row r="38" spans="1:4" x14ac:dyDescent="0.35">
      <c r="A38">
        <f>IF(ISNUMBER(FIND(#REF!,B38:B286)),MAX(A$1:$A37)+1,0)</f>
        <v>0</v>
      </c>
      <c r="B38" t="s">
        <v>39</v>
      </c>
      <c r="D38" t="str">
        <f>IFERROR(VLOOKUP(ROWS($D$2:D38),$A$2:$B$250,2,0),"")</f>
        <v/>
      </c>
    </row>
    <row r="39" spans="1:4" x14ac:dyDescent="0.35">
      <c r="A39">
        <f>IF(ISNUMBER(FIND(#REF!,B39:B287)),MAX(A$1:$A38)+1,0)</f>
        <v>0</v>
      </c>
      <c r="B39" t="s">
        <v>40</v>
      </c>
      <c r="D39" t="str">
        <f>IFERROR(VLOOKUP(ROWS($D$2:D39),$A$2:$B$250,2,0),"")</f>
        <v/>
      </c>
    </row>
    <row r="40" spans="1:4" x14ac:dyDescent="0.35">
      <c r="A40">
        <f>IF(ISNUMBER(FIND(#REF!,B40:B288)),MAX(A$1:$A39)+1,0)</f>
        <v>0</v>
      </c>
      <c r="B40" t="s">
        <v>41</v>
      </c>
      <c r="D40" t="str">
        <f>IFERROR(VLOOKUP(ROWS($D$2:D40),$A$2:$B$250,2,0),"")</f>
        <v/>
      </c>
    </row>
    <row r="41" spans="1:4" x14ac:dyDescent="0.35">
      <c r="A41">
        <f>IF(ISNUMBER(FIND(#REF!,B41:B289)),MAX(A$1:$A40)+1,0)</f>
        <v>0</v>
      </c>
      <c r="B41" t="s">
        <v>42</v>
      </c>
      <c r="D41" t="str">
        <f>IFERROR(VLOOKUP(ROWS($D$2:D41),$A$2:$B$250,2,0),"")</f>
        <v/>
      </c>
    </row>
    <row r="42" spans="1:4" x14ac:dyDescent="0.35">
      <c r="A42">
        <f>IF(ISNUMBER(FIND(#REF!,B42:B290)),MAX(A$1:$A41)+1,0)</f>
        <v>0</v>
      </c>
      <c r="B42" t="s">
        <v>43</v>
      </c>
      <c r="D42" t="str">
        <f>IFERROR(VLOOKUP(ROWS($D$2:D42),$A$2:$B$250,2,0),"")</f>
        <v/>
      </c>
    </row>
    <row r="43" spans="1:4" x14ac:dyDescent="0.35">
      <c r="A43">
        <f>IF(ISNUMBER(FIND(#REF!,B43:B291)),MAX(A$1:$A42)+1,0)</f>
        <v>0</v>
      </c>
      <c r="B43" t="s">
        <v>44</v>
      </c>
      <c r="D43" t="str">
        <f>IFERROR(VLOOKUP(ROWS($D$2:D43),$A$2:$B$250,2,0),"")</f>
        <v/>
      </c>
    </row>
    <row r="44" spans="1:4" x14ac:dyDescent="0.35">
      <c r="A44">
        <f>IF(ISNUMBER(FIND(#REF!,B44:B292)),MAX(A$1:$A43)+1,0)</f>
        <v>0</v>
      </c>
      <c r="B44" t="s">
        <v>45</v>
      </c>
      <c r="D44" t="str">
        <f>IFERROR(VLOOKUP(ROWS($D$2:D44),$A$2:$B$250,2,0),"")</f>
        <v/>
      </c>
    </row>
    <row r="45" spans="1:4" x14ac:dyDescent="0.35">
      <c r="A45">
        <f>IF(ISNUMBER(FIND(#REF!,B45:B293)),MAX(A$1:$A44)+1,0)</f>
        <v>0</v>
      </c>
      <c r="B45" t="s">
        <v>46</v>
      </c>
      <c r="D45" t="str">
        <f>IFERROR(VLOOKUP(ROWS($D$2:D45),$A$2:$B$250,2,0),"")</f>
        <v/>
      </c>
    </row>
    <row r="46" spans="1:4" x14ac:dyDescent="0.35">
      <c r="A46">
        <f>IF(ISNUMBER(FIND(#REF!,B46:B294)),MAX(A$1:$A45)+1,0)</f>
        <v>0</v>
      </c>
      <c r="B46" t="s">
        <v>47</v>
      </c>
      <c r="D46" t="str">
        <f>IFERROR(VLOOKUP(ROWS($D$2:D46),$A$2:$B$250,2,0),"")</f>
        <v/>
      </c>
    </row>
    <row r="47" spans="1:4" x14ac:dyDescent="0.35">
      <c r="A47">
        <f>IF(ISNUMBER(FIND(#REF!,B47:B295)),MAX(A$1:$A46)+1,0)</f>
        <v>0</v>
      </c>
      <c r="B47" t="s">
        <v>48</v>
      </c>
      <c r="D47" t="str">
        <f>IFERROR(VLOOKUP(ROWS($D$2:D47),$A$2:$B$250,2,0),"")</f>
        <v/>
      </c>
    </row>
    <row r="48" spans="1:4" x14ac:dyDescent="0.35">
      <c r="A48">
        <f>IF(ISNUMBER(FIND(#REF!,B48:B296)),MAX(A$1:$A47)+1,0)</f>
        <v>0</v>
      </c>
      <c r="B48" t="s">
        <v>49</v>
      </c>
      <c r="D48" t="str">
        <f>IFERROR(VLOOKUP(ROWS($D$2:D48),$A$2:$B$250,2,0),"")</f>
        <v/>
      </c>
    </row>
    <row r="49" spans="1:4" x14ac:dyDescent="0.35">
      <c r="A49">
        <f>IF(ISNUMBER(FIND(#REF!,B49:B297)),MAX(A$1:$A48)+1,0)</f>
        <v>0</v>
      </c>
      <c r="B49" t="s">
        <v>50</v>
      </c>
      <c r="D49" t="str">
        <f>IFERROR(VLOOKUP(ROWS($D$2:D49),$A$2:$B$250,2,0),"")</f>
        <v/>
      </c>
    </row>
    <row r="50" spans="1:4" x14ac:dyDescent="0.35">
      <c r="A50">
        <f>IF(ISNUMBER(FIND(#REF!,B50:B298)),MAX(A$1:$A49)+1,0)</f>
        <v>0</v>
      </c>
      <c r="B50" t="s">
        <v>51</v>
      </c>
      <c r="D50" t="str">
        <f>IFERROR(VLOOKUP(ROWS($D$2:D50),$A$2:$B$250,2,0),"")</f>
        <v/>
      </c>
    </row>
    <row r="51" spans="1:4" x14ac:dyDescent="0.35">
      <c r="A51">
        <f>IF(ISNUMBER(FIND(#REF!,B51:B299)),MAX(A$1:$A50)+1,0)</f>
        <v>0</v>
      </c>
      <c r="B51" t="s">
        <v>52</v>
      </c>
      <c r="D51" t="str">
        <f>IFERROR(VLOOKUP(ROWS($D$2:D51),$A$2:$B$250,2,0),"")</f>
        <v/>
      </c>
    </row>
    <row r="52" spans="1:4" x14ac:dyDescent="0.35">
      <c r="A52">
        <f>IF(ISNUMBER(FIND(#REF!,B52:B300)),MAX(A$1:$A51)+1,0)</f>
        <v>0</v>
      </c>
      <c r="B52" t="s">
        <v>53</v>
      </c>
      <c r="D52" t="str">
        <f>IFERROR(VLOOKUP(ROWS($D$2:D52),$A$2:$B$250,2,0),"")</f>
        <v/>
      </c>
    </row>
    <row r="53" spans="1:4" x14ac:dyDescent="0.35">
      <c r="A53">
        <f>IF(ISNUMBER(FIND(#REF!,B53:B301)),MAX(A$1:$A52)+1,0)</f>
        <v>0</v>
      </c>
      <c r="B53" t="s">
        <v>54</v>
      </c>
      <c r="D53" t="str">
        <f>IFERROR(VLOOKUP(ROWS($D$2:D53),$A$2:$B$250,2,0),"")</f>
        <v/>
      </c>
    </row>
    <row r="54" spans="1:4" x14ac:dyDescent="0.35">
      <c r="A54">
        <f>IF(ISNUMBER(FIND(#REF!,B54:B302)),MAX(A$1:$A53)+1,0)</f>
        <v>0</v>
      </c>
      <c r="B54" t="s">
        <v>55</v>
      </c>
      <c r="D54" t="str">
        <f>IFERROR(VLOOKUP(ROWS($D$2:D54),$A$2:$B$250,2,0),"")</f>
        <v/>
      </c>
    </row>
    <row r="55" spans="1:4" x14ac:dyDescent="0.35">
      <c r="A55">
        <f>IF(ISNUMBER(FIND(#REF!,B55:B303)),MAX(A$1:$A54)+1,0)</f>
        <v>0</v>
      </c>
      <c r="B55" t="s">
        <v>56</v>
      </c>
      <c r="D55" t="str">
        <f>IFERROR(VLOOKUP(ROWS($D$2:D55),$A$2:$B$250,2,0),"")</f>
        <v/>
      </c>
    </row>
    <row r="56" spans="1:4" x14ac:dyDescent="0.35">
      <c r="A56">
        <f>IF(ISNUMBER(FIND(#REF!,B56:B304)),MAX(A$1:$A55)+1,0)</f>
        <v>0</v>
      </c>
      <c r="B56" t="s">
        <v>57</v>
      </c>
      <c r="D56" t="str">
        <f>IFERROR(VLOOKUP(ROWS($D$2:D56),$A$2:$B$250,2,0),"")</f>
        <v/>
      </c>
    </row>
    <row r="57" spans="1:4" x14ac:dyDescent="0.35">
      <c r="A57">
        <f>IF(ISNUMBER(FIND(#REF!,B57:B305)),MAX(A$1:$A56)+1,0)</f>
        <v>0</v>
      </c>
      <c r="B57" t="s">
        <v>58</v>
      </c>
      <c r="D57" t="str">
        <f>IFERROR(VLOOKUP(ROWS($D$2:D57),$A$2:$B$250,2,0),"")</f>
        <v/>
      </c>
    </row>
    <row r="58" spans="1:4" x14ac:dyDescent="0.35">
      <c r="A58">
        <f>IF(ISNUMBER(FIND(#REF!,B58:B306)),MAX(A$1:$A57)+1,0)</f>
        <v>0</v>
      </c>
      <c r="B58" t="s">
        <v>59</v>
      </c>
      <c r="D58" t="str">
        <f>IFERROR(VLOOKUP(ROWS($D$2:D58),$A$2:$B$250,2,0),"")</f>
        <v/>
      </c>
    </row>
    <row r="59" spans="1:4" x14ac:dyDescent="0.35">
      <c r="A59">
        <f>IF(ISNUMBER(FIND(#REF!,B59:B307)),MAX(A$1:$A58)+1,0)</f>
        <v>0</v>
      </c>
      <c r="B59" t="s">
        <v>60</v>
      </c>
      <c r="D59" t="str">
        <f>IFERROR(VLOOKUP(ROWS($D$2:D59),$A$2:$B$250,2,0),"")</f>
        <v/>
      </c>
    </row>
    <row r="60" spans="1:4" x14ac:dyDescent="0.35">
      <c r="A60">
        <f>IF(ISNUMBER(FIND(#REF!,B60:B308)),MAX(A$1:$A59)+1,0)</f>
        <v>0</v>
      </c>
      <c r="B60" t="s">
        <v>61</v>
      </c>
      <c r="D60" t="str">
        <f>IFERROR(VLOOKUP(ROWS($D$2:D60),$A$2:$B$250,2,0),"")</f>
        <v/>
      </c>
    </row>
    <row r="61" spans="1:4" x14ac:dyDescent="0.35">
      <c r="A61">
        <f>IF(ISNUMBER(FIND(#REF!,B61:B309)),MAX(A$1:$A60)+1,0)</f>
        <v>0</v>
      </c>
      <c r="B61" t="s">
        <v>62</v>
      </c>
      <c r="D61" t="str">
        <f>IFERROR(VLOOKUP(ROWS($D$2:D61),$A$2:$B$250,2,0),"")</f>
        <v/>
      </c>
    </row>
    <row r="62" spans="1:4" x14ac:dyDescent="0.35">
      <c r="A62">
        <f>IF(ISNUMBER(FIND(#REF!,B62:B310)),MAX(A$1:$A61)+1,0)</f>
        <v>0</v>
      </c>
      <c r="B62" t="s">
        <v>63</v>
      </c>
      <c r="D62" t="str">
        <f>IFERROR(VLOOKUP(ROWS($D$2:D62),$A$2:$B$250,2,0),"")</f>
        <v/>
      </c>
    </row>
    <row r="63" spans="1:4" x14ac:dyDescent="0.35">
      <c r="A63">
        <f>IF(ISNUMBER(FIND(#REF!,B63:B311)),MAX(A$1:$A62)+1,0)</f>
        <v>0</v>
      </c>
      <c r="B63" t="s">
        <v>64</v>
      </c>
      <c r="D63" t="str">
        <f>IFERROR(VLOOKUP(ROWS($D$2:D63),$A$2:$B$250,2,0),"")</f>
        <v/>
      </c>
    </row>
    <row r="64" spans="1:4" x14ac:dyDescent="0.35">
      <c r="A64">
        <f>IF(ISNUMBER(FIND(#REF!,B64:B312)),MAX(A$1:$A63)+1,0)</f>
        <v>0</v>
      </c>
      <c r="B64" t="s">
        <v>65</v>
      </c>
      <c r="D64" t="str">
        <f>IFERROR(VLOOKUP(ROWS($D$2:D64),$A$2:$B$250,2,0),"")</f>
        <v/>
      </c>
    </row>
    <row r="65" spans="1:4" x14ac:dyDescent="0.35">
      <c r="A65">
        <f>IF(ISNUMBER(FIND(#REF!,B65:B313)),MAX(A$1:$A64)+1,0)</f>
        <v>0</v>
      </c>
      <c r="B65" t="s">
        <v>66</v>
      </c>
      <c r="D65" t="str">
        <f>IFERROR(VLOOKUP(ROWS($D$2:D65),$A$2:$B$250,2,0),"")</f>
        <v/>
      </c>
    </row>
    <row r="66" spans="1:4" x14ac:dyDescent="0.35">
      <c r="A66">
        <f>IF(ISNUMBER(FIND(#REF!,B66:B314)),MAX(A$1:$A65)+1,0)</f>
        <v>0</v>
      </c>
      <c r="B66" t="s">
        <v>67</v>
      </c>
      <c r="D66" t="str">
        <f>IFERROR(VLOOKUP(ROWS($D$2:D66),$A$2:$B$250,2,0),"")</f>
        <v/>
      </c>
    </row>
    <row r="67" spans="1:4" x14ac:dyDescent="0.35">
      <c r="A67">
        <f>IF(ISNUMBER(FIND(#REF!,B67:B315)),MAX(A$1:$A66)+1,0)</f>
        <v>0</v>
      </c>
      <c r="B67" t="s">
        <v>68</v>
      </c>
      <c r="D67" t="str">
        <f>IFERROR(VLOOKUP(ROWS($D$2:D67),$A$2:$B$250,2,0),"")</f>
        <v/>
      </c>
    </row>
    <row r="68" spans="1:4" x14ac:dyDescent="0.35">
      <c r="A68">
        <f>IF(ISNUMBER(FIND(#REF!,B68:B316)),MAX(A$1:$A67)+1,0)</f>
        <v>0</v>
      </c>
      <c r="B68" t="s">
        <v>69</v>
      </c>
      <c r="D68" t="str">
        <f>IFERROR(VLOOKUP(ROWS($D$2:D68),$A$2:$B$250,2,0),"")</f>
        <v/>
      </c>
    </row>
    <row r="69" spans="1:4" x14ac:dyDescent="0.35">
      <c r="A69">
        <f>IF(ISNUMBER(FIND(#REF!,B69:B317)),MAX(A$1:$A68)+1,0)</f>
        <v>0</v>
      </c>
      <c r="B69" t="s">
        <v>70</v>
      </c>
      <c r="D69" t="str">
        <f>IFERROR(VLOOKUP(ROWS($D$2:D69),$A$2:$B$250,2,0),"")</f>
        <v/>
      </c>
    </row>
    <row r="70" spans="1:4" x14ac:dyDescent="0.35">
      <c r="A70">
        <f>IF(ISNUMBER(FIND(#REF!,B70:B318)),MAX(A$1:$A69)+1,0)</f>
        <v>0</v>
      </c>
      <c r="B70" t="s">
        <v>71</v>
      </c>
      <c r="D70" t="str">
        <f>IFERROR(VLOOKUP(ROWS($D$2:D70),$A$2:$B$250,2,0),"")</f>
        <v/>
      </c>
    </row>
    <row r="71" spans="1:4" x14ac:dyDescent="0.35">
      <c r="A71">
        <f>IF(ISNUMBER(FIND(#REF!,B71:B319)),MAX(A$1:$A70)+1,0)</f>
        <v>0</v>
      </c>
      <c r="B71" t="s">
        <v>72</v>
      </c>
      <c r="D71" t="str">
        <f>IFERROR(VLOOKUP(ROWS($D$2:D71),$A$2:$B$250,2,0),"")</f>
        <v/>
      </c>
    </row>
    <row r="72" spans="1:4" x14ac:dyDescent="0.35">
      <c r="A72">
        <f>IF(ISNUMBER(FIND(#REF!,B72:B320)),MAX(A$1:$A71)+1,0)</f>
        <v>0</v>
      </c>
      <c r="B72" t="s">
        <v>73</v>
      </c>
      <c r="D72" t="str">
        <f>IFERROR(VLOOKUP(ROWS($D$2:D72),$A$2:$B$250,2,0),"")</f>
        <v/>
      </c>
    </row>
    <row r="73" spans="1:4" x14ac:dyDescent="0.35">
      <c r="A73">
        <f>IF(ISNUMBER(FIND(#REF!,B73:B321)),MAX(A$1:$A72)+1,0)</f>
        <v>0</v>
      </c>
      <c r="B73" t="s">
        <v>74</v>
      </c>
      <c r="D73" t="str">
        <f>IFERROR(VLOOKUP(ROWS($D$2:D73),$A$2:$B$250,2,0),"")</f>
        <v/>
      </c>
    </row>
    <row r="74" spans="1:4" x14ac:dyDescent="0.35">
      <c r="A74">
        <f>IF(ISNUMBER(FIND(#REF!,B74:B322)),MAX(A$1:$A73)+1,0)</f>
        <v>0</v>
      </c>
      <c r="B74" t="s">
        <v>75</v>
      </c>
      <c r="D74" t="str">
        <f>IFERROR(VLOOKUP(ROWS($D$2:D74),$A$2:$B$250,2,0),"")</f>
        <v/>
      </c>
    </row>
    <row r="75" spans="1:4" x14ac:dyDescent="0.35">
      <c r="A75">
        <f>IF(ISNUMBER(FIND(#REF!,B75:B323)),MAX(A$1:$A74)+1,0)</f>
        <v>0</v>
      </c>
      <c r="B75" t="s">
        <v>76</v>
      </c>
      <c r="D75" t="str">
        <f>IFERROR(VLOOKUP(ROWS($D$2:D75),$A$2:$B$250,2,0),"")</f>
        <v/>
      </c>
    </row>
    <row r="76" spans="1:4" x14ac:dyDescent="0.35">
      <c r="A76">
        <f>IF(ISNUMBER(FIND(#REF!,B76:B324)),MAX(A$1:$A75)+1,0)</f>
        <v>0</v>
      </c>
      <c r="B76" t="s">
        <v>77</v>
      </c>
      <c r="D76" t="str">
        <f>IFERROR(VLOOKUP(ROWS($D$2:D76),$A$2:$B$250,2,0),"")</f>
        <v/>
      </c>
    </row>
    <row r="77" spans="1:4" x14ac:dyDescent="0.35">
      <c r="A77">
        <f>IF(ISNUMBER(FIND(#REF!,B77:B325)),MAX(A$1:$A76)+1,0)</f>
        <v>0</v>
      </c>
      <c r="B77" t="s">
        <v>78</v>
      </c>
      <c r="D77" t="str">
        <f>IFERROR(VLOOKUP(ROWS($D$2:D77),$A$2:$B$250,2,0),"")</f>
        <v/>
      </c>
    </row>
    <row r="78" spans="1:4" x14ac:dyDescent="0.35">
      <c r="A78">
        <f>IF(ISNUMBER(FIND(#REF!,B78:B326)),MAX(A$1:$A77)+1,0)</f>
        <v>0</v>
      </c>
      <c r="B78" t="s">
        <v>79</v>
      </c>
      <c r="D78" t="str">
        <f>IFERROR(VLOOKUP(ROWS($D$2:D78),$A$2:$B$250,2,0),"")</f>
        <v/>
      </c>
    </row>
    <row r="79" spans="1:4" x14ac:dyDescent="0.35">
      <c r="A79">
        <f>IF(ISNUMBER(FIND(#REF!,B79:B327)),MAX(A$1:$A78)+1,0)</f>
        <v>0</v>
      </c>
      <c r="B79" t="s">
        <v>80</v>
      </c>
      <c r="D79" t="str">
        <f>IFERROR(VLOOKUP(ROWS($D$2:D79),$A$2:$B$250,2,0),"")</f>
        <v/>
      </c>
    </row>
    <row r="80" spans="1:4" x14ac:dyDescent="0.35">
      <c r="A80">
        <f>IF(ISNUMBER(FIND(#REF!,B80:B328)),MAX(A$1:$A79)+1,0)</f>
        <v>0</v>
      </c>
      <c r="B80" t="s">
        <v>81</v>
      </c>
      <c r="D80" t="str">
        <f>IFERROR(VLOOKUP(ROWS($D$2:D80),$A$2:$B$250,2,0),"")</f>
        <v/>
      </c>
    </row>
    <row r="81" spans="1:4" x14ac:dyDescent="0.35">
      <c r="A81">
        <f>IF(ISNUMBER(FIND(#REF!,B81:B329)),MAX(A$1:$A80)+1,0)</f>
        <v>0</v>
      </c>
      <c r="B81" t="s">
        <v>82</v>
      </c>
      <c r="D81" t="str">
        <f>IFERROR(VLOOKUP(ROWS($D$2:D81),$A$2:$B$250,2,0),"")</f>
        <v/>
      </c>
    </row>
    <row r="82" spans="1:4" x14ac:dyDescent="0.35">
      <c r="A82">
        <f>IF(ISNUMBER(FIND(#REF!,B82:B330)),MAX(A$1:$A81)+1,0)</f>
        <v>0</v>
      </c>
      <c r="B82" t="s">
        <v>83</v>
      </c>
      <c r="D82" t="str">
        <f>IFERROR(VLOOKUP(ROWS($D$2:D82),$A$2:$B$250,2,0),"")</f>
        <v/>
      </c>
    </row>
    <row r="83" spans="1:4" x14ac:dyDescent="0.35">
      <c r="A83">
        <f>IF(ISNUMBER(FIND(#REF!,B83:B331)),MAX(A$1:$A82)+1,0)</f>
        <v>0</v>
      </c>
      <c r="B83" t="s">
        <v>84</v>
      </c>
      <c r="D83" t="str">
        <f>IFERROR(VLOOKUP(ROWS($D$2:D83),$A$2:$B$250,2,0),"")</f>
        <v/>
      </c>
    </row>
    <row r="84" spans="1:4" x14ac:dyDescent="0.35">
      <c r="A84">
        <f>IF(ISNUMBER(FIND(#REF!,B84:B332)),MAX(A$1:$A83)+1,0)</f>
        <v>0</v>
      </c>
      <c r="B84" t="s">
        <v>85</v>
      </c>
      <c r="D84" t="str">
        <f>IFERROR(VLOOKUP(ROWS($D$2:D84),$A$2:$B$250,2,0),"")</f>
        <v/>
      </c>
    </row>
    <row r="85" spans="1:4" x14ac:dyDescent="0.35">
      <c r="A85">
        <f>IF(ISNUMBER(FIND(#REF!,B85:B333)),MAX(A$1:$A84)+1,0)</f>
        <v>0</v>
      </c>
      <c r="B85" t="s">
        <v>86</v>
      </c>
      <c r="D85" t="str">
        <f>IFERROR(VLOOKUP(ROWS($D$2:D85),$A$2:$B$250,2,0),"")</f>
        <v/>
      </c>
    </row>
    <row r="86" spans="1:4" x14ac:dyDescent="0.35">
      <c r="A86">
        <f>IF(ISNUMBER(FIND(#REF!,B86:B334)),MAX(A$1:$A85)+1,0)</f>
        <v>0</v>
      </c>
      <c r="B86" t="s">
        <v>87</v>
      </c>
      <c r="D86" t="str">
        <f>IFERROR(VLOOKUP(ROWS($D$2:D86),$A$2:$B$250,2,0),"")</f>
        <v/>
      </c>
    </row>
    <row r="87" spans="1:4" x14ac:dyDescent="0.35">
      <c r="A87">
        <f>IF(ISNUMBER(FIND(#REF!,B87:B335)),MAX(A$1:$A86)+1,0)</f>
        <v>0</v>
      </c>
      <c r="B87" t="s">
        <v>88</v>
      </c>
      <c r="D87" t="str">
        <f>IFERROR(VLOOKUP(ROWS($D$2:D87),$A$2:$B$250,2,0),"")</f>
        <v/>
      </c>
    </row>
    <row r="88" spans="1:4" x14ac:dyDescent="0.35">
      <c r="A88">
        <f>IF(ISNUMBER(FIND(#REF!,B88:B336)),MAX(A$1:$A87)+1,0)</f>
        <v>0</v>
      </c>
      <c r="B88" t="s">
        <v>89</v>
      </c>
      <c r="D88" t="str">
        <f>IFERROR(VLOOKUP(ROWS($D$2:D88),$A$2:$B$250,2,0),"")</f>
        <v/>
      </c>
    </row>
    <row r="89" spans="1:4" x14ac:dyDescent="0.35">
      <c r="A89">
        <f>IF(ISNUMBER(FIND(#REF!,B89:B337)),MAX(A$1:$A88)+1,0)</f>
        <v>0</v>
      </c>
      <c r="B89" t="s">
        <v>90</v>
      </c>
      <c r="D89" t="str">
        <f>IFERROR(VLOOKUP(ROWS($D$2:D89),$A$2:$B$250,2,0),"")</f>
        <v/>
      </c>
    </row>
    <row r="90" spans="1:4" x14ac:dyDescent="0.35">
      <c r="A90">
        <f>IF(ISNUMBER(FIND(#REF!,B90:B338)),MAX(A$1:$A89)+1,0)</f>
        <v>0</v>
      </c>
      <c r="B90" t="s">
        <v>91</v>
      </c>
      <c r="D90" t="str">
        <f>IFERROR(VLOOKUP(ROWS($D$2:D90),$A$2:$B$250,2,0),"")</f>
        <v/>
      </c>
    </row>
    <row r="91" spans="1:4" x14ac:dyDescent="0.35">
      <c r="A91">
        <f>IF(ISNUMBER(FIND(#REF!,B91:B339)),MAX(A$1:$A90)+1,0)</f>
        <v>0</v>
      </c>
      <c r="B91" t="s">
        <v>92</v>
      </c>
      <c r="D91" t="str">
        <f>IFERROR(VLOOKUP(ROWS($D$2:D91),$A$2:$B$250,2,0),"")</f>
        <v/>
      </c>
    </row>
    <row r="92" spans="1:4" x14ac:dyDescent="0.35">
      <c r="A92">
        <f>IF(ISNUMBER(FIND(#REF!,B92:B340)),MAX(A$1:$A91)+1,0)</f>
        <v>0</v>
      </c>
      <c r="B92" t="s">
        <v>93</v>
      </c>
      <c r="D92" t="str">
        <f>IFERROR(VLOOKUP(ROWS($D$2:D92),$A$2:$B$250,2,0),"")</f>
        <v/>
      </c>
    </row>
    <row r="93" spans="1:4" x14ac:dyDescent="0.35">
      <c r="A93">
        <f>IF(ISNUMBER(FIND(#REF!,B93:B341)),MAX(A$1:$A92)+1,0)</f>
        <v>0</v>
      </c>
      <c r="B93" t="s">
        <v>94</v>
      </c>
      <c r="D93" t="str">
        <f>IFERROR(VLOOKUP(ROWS($D$2:D93),$A$2:$B$250,2,0),"")</f>
        <v/>
      </c>
    </row>
    <row r="94" spans="1:4" x14ac:dyDescent="0.35">
      <c r="A94">
        <f>IF(ISNUMBER(FIND(#REF!,B94:B342)),MAX(A$1:$A93)+1,0)</f>
        <v>0</v>
      </c>
      <c r="B94" t="s">
        <v>95</v>
      </c>
      <c r="D94" t="str">
        <f>IFERROR(VLOOKUP(ROWS($D$2:D94),$A$2:$B$250,2,0),"")</f>
        <v/>
      </c>
    </row>
    <row r="95" spans="1:4" x14ac:dyDescent="0.35">
      <c r="A95">
        <f>IF(ISNUMBER(FIND(#REF!,B95:B343)),MAX(A$1:$A94)+1,0)</f>
        <v>0</v>
      </c>
      <c r="B95" t="s">
        <v>96</v>
      </c>
      <c r="D95" t="str">
        <f>IFERROR(VLOOKUP(ROWS($D$2:D95),$A$2:$B$250,2,0),"")</f>
        <v/>
      </c>
    </row>
    <row r="96" spans="1:4" x14ac:dyDescent="0.35">
      <c r="A96">
        <f>IF(ISNUMBER(FIND(#REF!,B96:B344)),MAX(A$1:$A95)+1,0)</f>
        <v>0</v>
      </c>
      <c r="B96" t="s">
        <v>97</v>
      </c>
      <c r="D96" t="str">
        <f>IFERROR(VLOOKUP(ROWS($D$2:D96),$A$2:$B$250,2,0),"")</f>
        <v/>
      </c>
    </row>
    <row r="97" spans="1:4" x14ac:dyDescent="0.35">
      <c r="A97">
        <f>IF(ISNUMBER(FIND(#REF!,B97:B345)),MAX(A$1:$A96)+1,0)</f>
        <v>0</v>
      </c>
      <c r="B97" t="s">
        <v>98</v>
      </c>
      <c r="D97" t="str">
        <f>IFERROR(VLOOKUP(ROWS($D$2:D97),$A$2:$B$250,2,0),"")</f>
        <v/>
      </c>
    </row>
    <row r="98" spans="1:4" x14ac:dyDescent="0.35">
      <c r="A98">
        <f>IF(ISNUMBER(FIND(#REF!,B98:B346)),MAX(A$1:$A97)+1,0)</f>
        <v>0</v>
      </c>
      <c r="B98" t="s">
        <v>99</v>
      </c>
      <c r="D98" t="str">
        <f>IFERROR(VLOOKUP(ROWS($D$2:D98),$A$2:$B$250,2,0),"")</f>
        <v/>
      </c>
    </row>
    <row r="99" spans="1:4" x14ac:dyDescent="0.35">
      <c r="A99">
        <f>IF(ISNUMBER(FIND(#REF!,B99:B347)),MAX(A$1:$A98)+1,0)</f>
        <v>0</v>
      </c>
      <c r="B99" t="s">
        <v>100</v>
      </c>
      <c r="D99" t="str">
        <f>IFERROR(VLOOKUP(ROWS($D$2:D99),$A$2:$B$250,2,0),"")</f>
        <v/>
      </c>
    </row>
    <row r="100" spans="1:4" x14ac:dyDescent="0.35">
      <c r="A100">
        <f>IF(ISNUMBER(FIND(#REF!,B100:B348)),MAX(A$1:$A99)+1,0)</f>
        <v>0</v>
      </c>
      <c r="B100" t="s">
        <v>101</v>
      </c>
      <c r="D100" t="str">
        <f>IFERROR(VLOOKUP(ROWS($D$2:D100),$A$2:$B$250,2,0),"")</f>
        <v/>
      </c>
    </row>
    <row r="101" spans="1:4" x14ac:dyDescent="0.35">
      <c r="A101">
        <f>IF(ISNUMBER(FIND(#REF!,B101:B349)),MAX(A$1:$A100)+1,0)</f>
        <v>0</v>
      </c>
      <c r="B101" t="s">
        <v>102</v>
      </c>
      <c r="D101" t="str">
        <f>IFERROR(VLOOKUP(ROWS($D$2:D101),$A$2:$B$250,2,0),"")</f>
        <v/>
      </c>
    </row>
    <row r="102" spans="1:4" x14ac:dyDescent="0.35">
      <c r="A102">
        <f>IF(ISNUMBER(FIND(#REF!,B102:B350)),MAX(A$1:$A101)+1,0)</f>
        <v>0</v>
      </c>
      <c r="B102" t="s">
        <v>103</v>
      </c>
      <c r="D102" t="str">
        <f>IFERROR(VLOOKUP(ROWS($D$2:D102),$A$2:$B$250,2,0),"")</f>
        <v/>
      </c>
    </row>
    <row r="103" spans="1:4" x14ac:dyDescent="0.35">
      <c r="A103">
        <f>IF(ISNUMBER(FIND(#REF!,B103:B351)),MAX(A$1:$A102)+1,0)</f>
        <v>0</v>
      </c>
      <c r="B103" t="s">
        <v>104</v>
      </c>
      <c r="D103" t="str">
        <f>IFERROR(VLOOKUP(ROWS($D$2:D103),$A$2:$B$250,2,0),"")</f>
        <v/>
      </c>
    </row>
    <row r="104" spans="1:4" x14ac:dyDescent="0.35">
      <c r="A104">
        <f>IF(ISNUMBER(FIND(#REF!,B104:B352)),MAX(A$1:$A103)+1,0)</f>
        <v>0</v>
      </c>
      <c r="B104" t="s">
        <v>105</v>
      </c>
      <c r="D104" t="str">
        <f>IFERROR(VLOOKUP(ROWS($D$2:D104),$A$2:$B$250,2,0),"")</f>
        <v/>
      </c>
    </row>
    <row r="105" spans="1:4" x14ac:dyDescent="0.35">
      <c r="A105">
        <f>IF(ISNUMBER(FIND(#REF!,B105:B353)),MAX(A$1:$A104)+1,0)</f>
        <v>0</v>
      </c>
      <c r="B105" t="s">
        <v>106</v>
      </c>
      <c r="D105" t="str">
        <f>IFERROR(VLOOKUP(ROWS($D$2:D105),$A$2:$B$250,2,0),"")</f>
        <v/>
      </c>
    </row>
    <row r="106" spans="1:4" x14ac:dyDescent="0.35">
      <c r="A106">
        <f>IF(ISNUMBER(FIND(#REF!,B106:B354)),MAX(A$1:$A105)+1,0)</f>
        <v>0</v>
      </c>
      <c r="B106" t="s">
        <v>107</v>
      </c>
      <c r="D106" t="str">
        <f>IFERROR(VLOOKUP(ROWS($D$2:D106),$A$2:$B$250,2,0),"")</f>
        <v/>
      </c>
    </row>
    <row r="107" spans="1:4" x14ac:dyDescent="0.35">
      <c r="A107">
        <f>IF(ISNUMBER(FIND(#REF!,B107:B355)),MAX(A$1:$A106)+1,0)</f>
        <v>0</v>
      </c>
      <c r="B107" t="s">
        <v>108</v>
      </c>
      <c r="D107" t="str">
        <f>IFERROR(VLOOKUP(ROWS($D$2:D107),$A$2:$B$250,2,0),"")</f>
        <v/>
      </c>
    </row>
    <row r="108" spans="1:4" x14ac:dyDescent="0.35">
      <c r="A108">
        <f>IF(ISNUMBER(FIND(#REF!,B108:B356)),MAX(A$1:$A107)+1,0)</f>
        <v>0</v>
      </c>
      <c r="B108" t="s">
        <v>109</v>
      </c>
      <c r="D108" t="str">
        <f>IFERROR(VLOOKUP(ROWS($D$2:D108),$A$2:$B$250,2,0),"")</f>
        <v/>
      </c>
    </row>
    <row r="109" spans="1:4" x14ac:dyDescent="0.35">
      <c r="A109">
        <f>IF(ISNUMBER(FIND(#REF!,B109:B357)),MAX(A$1:$A108)+1,0)</f>
        <v>0</v>
      </c>
      <c r="B109" t="s">
        <v>110</v>
      </c>
      <c r="D109" t="str">
        <f>IFERROR(VLOOKUP(ROWS($D$2:D109),$A$2:$B$250,2,0),"")</f>
        <v/>
      </c>
    </row>
    <row r="110" spans="1:4" x14ac:dyDescent="0.35">
      <c r="A110">
        <f>IF(ISNUMBER(FIND(#REF!,B110:B358)),MAX(A$1:$A109)+1,0)</f>
        <v>0</v>
      </c>
      <c r="B110" t="s">
        <v>111</v>
      </c>
      <c r="D110" t="str">
        <f>IFERROR(VLOOKUP(ROWS($D$2:D110),$A$2:$B$250,2,0),"")</f>
        <v/>
      </c>
    </row>
    <row r="111" spans="1:4" x14ac:dyDescent="0.35">
      <c r="A111">
        <f>IF(ISNUMBER(FIND(#REF!,B111:B359)),MAX(A$1:$A110)+1,0)</f>
        <v>0</v>
      </c>
      <c r="B111" t="s">
        <v>112</v>
      </c>
      <c r="D111" t="str">
        <f>IFERROR(VLOOKUP(ROWS($D$2:D111),$A$2:$B$250,2,0),"")</f>
        <v/>
      </c>
    </row>
    <row r="112" spans="1:4" x14ac:dyDescent="0.35">
      <c r="A112">
        <f>IF(ISNUMBER(FIND(#REF!,B112:B360)),MAX(A$1:$A111)+1,0)</f>
        <v>0</v>
      </c>
      <c r="B112" t="s">
        <v>113</v>
      </c>
      <c r="D112" t="str">
        <f>IFERROR(VLOOKUP(ROWS($D$2:D112),$A$2:$B$250,2,0),"")</f>
        <v/>
      </c>
    </row>
    <row r="113" spans="1:4" x14ac:dyDescent="0.35">
      <c r="A113">
        <f>IF(ISNUMBER(FIND(#REF!,B113:B361)),MAX(A$1:$A112)+1,0)</f>
        <v>0</v>
      </c>
      <c r="B113" t="s">
        <v>114</v>
      </c>
      <c r="D113" t="str">
        <f>IFERROR(VLOOKUP(ROWS($D$2:D113),$A$2:$B$250,2,0),"")</f>
        <v/>
      </c>
    </row>
    <row r="114" spans="1:4" x14ac:dyDescent="0.35">
      <c r="A114">
        <f>IF(ISNUMBER(FIND(#REF!,B114:B362)),MAX(A$1:$A113)+1,0)</f>
        <v>0</v>
      </c>
      <c r="B114" t="s">
        <v>115</v>
      </c>
      <c r="D114" t="str">
        <f>IFERROR(VLOOKUP(ROWS($D$2:D114),$A$2:$B$250,2,0),"")</f>
        <v/>
      </c>
    </row>
    <row r="115" spans="1:4" x14ac:dyDescent="0.35">
      <c r="A115">
        <f>IF(ISNUMBER(FIND(#REF!,B115:B363)),MAX(A$1:$A114)+1,0)</f>
        <v>0</v>
      </c>
      <c r="B115" t="s">
        <v>116</v>
      </c>
      <c r="D115" t="str">
        <f>IFERROR(VLOOKUP(ROWS($D$2:D115),$A$2:$B$250,2,0),"")</f>
        <v/>
      </c>
    </row>
    <row r="116" spans="1:4" x14ac:dyDescent="0.35">
      <c r="A116">
        <f>IF(ISNUMBER(FIND(#REF!,B116:B364)),MAX(A$1:$A115)+1,0)</f>
        <v>0</v>
      </c>
      <c r="B116" t="s">
        <v>117</v>
      </c>
      <c r="D116" t="str">
        <f>IFERROR(VLOOKUP(ROWS($D$2:D116),$A$2:$B$250,2,0),"")</f>
        <v/>
      </c>
    </row>
    <row r="117" spans="1:4" x14ac:dyDescent="0.35">
      <c r="A117">
        <f>IF(ISNUMBER(FIND(#REF!,B117:B365)),MAX(A$1:$A116)+1,0)</f>
        <v>0</v>
      </c>
      <c r="B117" t="s">
        <v>118</v>
      </c>
      <c r="D117" t="str">
        <f>IFERROR(VLOOKUP(ROWS($D$2:D117),$A$2:$B$250,2,0),"")</f>
        <v/>
      </c>
    </row>
    <row r="118" spans="1:4" x14ac:dyDescent="0.35">
      <c r="A118">
        <f>IF(ISNUMBER(FIND(#REF!,B118:B366)),MAX(A$1:$A117)+1,0)</f>
        <v>0</v>
      </c>
      <c r="B118" t="s">
        <v>119</v>
      </c>
      <c r="D118" t="str">
        <f>IFERROR(VLOOKUP(ROWS($D$2:D118),$A$2:$B$250,2,0),"")</f>
        <v/>
      </c>
    </row>
    <row r="119" spans="1:4" x14ac:dyDescent="0.35">
      <c r="A119">
        <f>IF(ISNUMBER(FIND(#REF!,B119:B367)),MAX(A$1:$A118)+1,0)</f>
        <v>0</v>
      </c>
      <c r="B119" t="s">
        <v>120</v>
      </c>
      <c r="D119" t="str">
        <f>IFERROR(VLOOKUP(ROWS($D$2:D119),$A$2:$B$250,2,0),"")</f>
        <v/>
      </c>
    </row>
    <row r="120" spans="1:4" x14ac:dyDescent="0.35">
      <c r="A120">
        <f>IF(ISNUMBER(FIND(#REF!,B120:B368)),MAX(A$1:$A119)+1,0)</f>
        <v>0</v>
      </c>
      <c r="B120" t="s">
        <v>121</v>
      </c>
      <c r="D120" t="str">
        <f>IFERROR(VLOOKUP(ROWS($D$2:D120),$A$2:$B$250,2,0),"")</f>
        <v/>
      </c>
    </row>
    <row r="121" spans="1:4" x14ac:dyDescent="0.35">
      <c r="A121">
        <f>IF(ISNUMBER(FIND(#REF!,B121:B369)),MAX(A$1:$A120)+1,0)</f>
        <v>0</v>
      </c>
      <c r="B121" t="s">
        <v>122</v>
      </c>
      <c r="D121" t="str">
        <f>IFERROR(VLOOKUP(ROWS($D$2:D121),$A$2:$B$250,2,0),"")</f>
        <v/>
      </c>
    </row>
    <row r="122" spans="1:4" x14ac:dyDescent="0.35">
      <c r="A122">
        <f>IF(ISNUMBER(FIND(#REF!,B122:B370)),MAX(A$1:$A121)+1,0)</f>
        <v>0</v>
      </c>
      <c r="B122" t="s">
        <v>123</v>
      </c>
      <c r="D122" t="str">
        <f>IFERROR(VLOOKUP(ROWS($D$2:D122),$A$2:$B$250,2,0),"")</f>
        <v/>
      </c>
    </row>
    <row r="123" spans="1:4" x14ac:dyDescent="0.35">
      <c r="A123">
        <f>IF(ISNUMBER(FIND(#REF!,B123:B371)),MAX(A$1:$A122)+1,0)</f>
        <v>0</v>
      </c>
      <c r="B123" t="s">
        <v>124</v>
      </c>
      <c r="D123" t="str">
        <f>IFERROR(VLOOKUP(ROWS($D$2:D123),$A$2:$B$250,2,0),"")</f>
        <v/>
      </c>
    </row>
    <row r="124" spans="1:4" x14ac:dyDescent="0.35">
      <c r="A124">
        <f>IF(ISNUMBER(FIND(#REF!,B124:B372)),MAX(A$1:$A123)+1,0)</f>
        <v>0</v>
      </c>
      <c r="B124" t="s">
        <v>125</v>
      </c>
      <c r="D124" t="str">
        <f>IFERROR(VLOOKUP(ROWS($D$2:D124),$A$2:$B$250,2,0),"")</f>
        <v/>
      </c>
    </row>
    <row r="125" spans="1:4" x14ac:dyDescent="0.35">
      <c r="A125">
        <f>IF(ISNUMBER(FIND(#REF!,B125:B373)),MAX(A$1:$A124)+1,0)</f>
        <v>0</v>
      </c>
      <c r="B125" t="s">
        <v>126</v>
      </c>
      <c r="D125" t="str">
        <f>IFERROR(VLOOKUP(ROWS($D$2:D125),$A$2:$B$250,2,0),"")</f>
        <v/>
      </c>
    </row>
    <row r="126" spans="1:4" x14ac:dyDescent="0.35">
      <c r="A126">
        <f>IF(ISNUMBER(FIND(#REF!,B126:B374)),MAX(A$1:$A125)+1,0)</f>
        <v>0</v>
      </c>
      <c r="B126" t="s">
        <v>127</v>
      </c>
      <c r="D126" t="str">
        <f>IFERROR(VLOOKUP(ROWS($D$2:D126),$A$2:$B$250,2,0),"")</f>
        <v/>
      </c>
    </row>
    <row r="127" spans="1:4" x14ac:dyDescent="0.35">
      <c r="A127">
        <f>IF(ISNUMBER(FIND(#REF!,B127:B375)),MAX(A$1:$A126)+1,0)</f>
        <v>0</v>
      </c>
      <c r="B127" t="s">
        <v>128</v>
      </c>
      <c r="D127" t="str">
        <f>IFERROR(VLOOKUP(ROWS($D$2:D127),$A$2:$B$250,2,0),"")</f>
        <v/>
      </c>
    </row>
    <row r="128" spans="1:4" x14ac:dyDescent="0.35">
      <c r="A128">
        <f>IF(ISNUMBER(FIND(#REF!,B128:B376)),MAX(A$1:$A127)+1,0)</f>
        <v>0</v>
      </c>
      <c r="B128" t="s">
        <v>129</v>
      </c>
      <c r="D128" t="str">
        <f>IFERROR(VLOOKUP(ROWS($D$2:D128),$A$2:$B$250,2,0),"")</f>
        <v/>
      </c>
    </row>
    <row r="129" spans="1:4" x14ac:dyDescent="0.35">
      <c r="A129">
        <f>IF(ISNUMBER(FIND(#REF!,B129:B377)),MAX(A$1:$A128)+1,0)</f>
        <v>0</v>
      </c>
      <c r="B129" t="s">
        <v>130</v>
      </c>
      <c r="D129" t="str">
        <f>IFERROR(VLOOKUP(ROWS($D$2:D129),$A$2:$B$250,2,0),"")</f>
        <v/>
      </c>
    </row>
    <row r="130" spans="1:4" x14ac:dyDescent="0.35">
      <c r="A130">
        <f>IF(ISNUMBER(FIND(#REF!,B130:B378)),MAX(A$1:$A129)+1,0)</f>
        <v>0</v>
      </c>
      <c r="B130" t="s">
        <v>131</v>
      </c>
      <c r="D130" t="str">
        <f>IFERROR(VLOOKUP(ROWS($D$2:D130),$A$2:$B$250,2,0),"")</f>
        <v/>
      </c>
    </row>
    <row r="131" spans="1:4" x14ac:dyDescent="0.35">
      <c r="A131">
        <f>IF(ISNUMBER(FIND(#REF!,B131:B379)),MAX(A$1:$A130)+1,0)</f>
        <v>0</v>
      </c>
      <c r="B131" t="s">
        <v>132</v>
      </c>
      <c r="D131" t="str">
        <f>IFERROR(VLOOKUP(ROWS($D$2:D131),$A$2:$B$250,2,0),"")</f>
        <v/>
      </c>
    </row>
    <row r="132" spans="1:4" x14ac:dyDescent="0.35">
      <c r="A132">
        <f>IF(ISNUMBER(FIND(#REF!,B132:B380)),MAX(A$1:$A131)+1,0)</f>
        <v>0</v>
      </c>
      <c r="B132" t="s">
        <v>133</v>
      </c>
      <c r="D132" t="str">
        <f>IFERROR(VLOOKUP(ROWS($D$2:D132),$A$2:$B$250,2,0),"")</f>
        <v/>
      </c>
    </row>
    <row r="133" spans="1:4" x14ac:dyDescent="0.35">
      <c r="A133">
        <f>IF(ISNUMBER(FIND(#REF!,B133:B381)),MAX(A$1:$A132)+1,0)</f>
        <v>0</v>
      </c>
      <c r="B133" t="s">
        <v>134</v>
      </c>
      <c r="D133" t="str">
        <f>IFERROR(VLOOKUP(ROWS($D$2:D133),$A$2:$B$250,2,0),"")</f>
        <v/>
      </c>
    </row>
    <row r="134" spans="1:4" x14ac:dyDescent="0.35">
      <c r="A134">
        <f>IF(ISNUMBER(FIND(#REF!,B134:B382)),MAX(A$1:$A133)+1,0)</f>
        <v>0</v>
      </c>
      <c r="B134" t="s">
        <v>135</v>
      </c>
      <c r="D134" t="str">
        <f>IFERROR(VLOOKUP(ROWS($D$2:D134),$A$2:$B$250,2,0),"")</f>
        <v/>
      </c>
    </row>
    <row r="135" spans="1:4" x14ac:dyDescent="0.35">
      <c r="A135">
        <f>IF(ISNUMBER(FIND(#REF!,B135:B383)),MAX(A$1:$A134)+1,0)</f>
        <v>0</v>
      </c>
      <c r="B135" t="s">
        <v>136</v>
      </c>
      <c r="D135" t="str">
        <f>IFERROR(VLOOKUP(ROWS($D$2:D135),$A$2:$B$250,2,0),"")</f>
        <v/>
      </c>
    </row>
    <row r="136" spans="1:4" x14ac:dyDescent="0.35">
      <c r="A136">
        <f>IF(ISNUMBER(FIND(#REF!,B136:B384)),MAX(A$1:$A135)+1,0)</f>
        <v>0</v>
      </c>
      <c r="B136" t="s">
        <v>137</v>
      </c>
      <c r="D136" t="str">
        <f>IFERROR(VLOOKUP(ROWS($D$2:D136),$A$2:$B$250,2,0),"")</f>
        <v/>
      </c>
    </row>
    <row r="137" spans="1:4" x14ac:dyDescent="0.35">
      <c r="A137">
        <f>IF(ISNUMBER(FIND(#REF!,B137:B385)),MAX(A$1:$A136)+1,0)</f>
        <v>0</v>
      </c>
      <c r="B137" t="s">
        <v>138</v>
      </c>
      <c r="D137" t="str">
        <f>IFERROR(VLOOKUP(ROWS($D$2:D137),$A$2:$B$250,2,0),"")</f>
        <v/>
      </c>
    </row>
    <row r="138" spans="1:4" x14ac:dyDescent="0.35">
      <c r="A138">
        <f>IF(ISNUMBER(FIND(#REF!,B138:B386)),MAX(A$1:$A137)+1,0)</f>
        <v>0</v>
      </c>
      <c r="B138" t="s">
        <v>139</v>
      </c>
      <c r="D138" t="str">
        <f>IFERROR(VLOOKUP(ROWS($D$2:D138),$A$2:$B$250,2,0),"")</f>
        <v/>
      </c>
    </row>
    <row r="139" spans="1:4" x14ac:dyDescent="0.35">
      <c r="A139">
        <f>IF(ISNUMBER(FIND(#REF!,B139:B387)),MAX(A$1:$A138)+1,0)</f>
        <v>0</v>
      </c>
      <c r="B139" t="s">
        <v>140</v>
      </c>
      <c r="D139" t="str">
        <f>IFERROR(VLOOKUP(ROWS($D$2:D139),$A$2:$B$250,2,0),"")</f>
        <v/>
      </c>
    </row>
    <row r="140" spans="1:4" x14ac:dyDescent="0.35">
      <c r="A140">
        <f>IF(ISNUMBER(FIND(#REF!,B140:B388)),MAX(A$1:$A139)+1,0)</f>
        <v>0</v>
      </c>
      <c r="B140" t="s">
        <v>141</v>
      </c>
      <c r="D140" t="str">
        <f>IFERROR(VLOOKUP(ROWS($D$2:D140),$A$2:$B$250,2,0),"")</f>
        <v/>
      </c>
    </row>
    <row r="141" spans="1:4" x14ac:dyDescent="0.35">
      <c r="A141">
        <f>IF(ISNUMBER(FIND(#REF!,B141:B389)),MAX(A$1:$A140)+1,0)</f>
        <v>0</v>
      </c>
      <c r="B141" t="s">
        <v>142</v>
      </c>
      <c r="D141" t="str">
        <f>IFERROR(VLOOKUP(ROWS($D$2:D141),$A$2:$B$250,2,0),"")</f>
        <v/>
      </c>
    </row>
    <row r="142" spans="1:4" x14ac:dyDescent="0.35">
      <c r="A142">
        <f>IF(ISNUMBER(FIND(#REF!,B142:B390)),MAX(A$1:$A141)+1,0)</f>
        <v>0</v>
      </c>
      <c r="B142" t="s">
        <v>143</v>
      </c>
      <c r="D142" t="str">
        <f>IFERROR(VLOOKUP(ROWS($D$2:D142),$A$2:$B$250,2,0),"")</f>
        <v/>
      </c>
    </row>
    <row r="143" spans="1:4" x14ac:dyDescent="0.35">
      <c r="A143">
        <f>IF(ISNUMBER(FIND(#REF!,B143:B391)),MAX(A$1:$A142)+1,0)</f>
        <v>0</v>
      </c>
      <c r="B143" t="s">
        <v>144</v>
      </c>
      <c r="D143" t="str">
        <f>IFERROR(VLOOKUP(ROWS($D$2:D143),$A$2:$B$250,2,0),"")</f>
        <v/>
      </c>
    </row>
    <row r="144" spans="1:4" x14ac:dyDescent="0.35">
      <c r="A144">
        <f>IF(ISNUMBER(FIND(#REF!,B144:B392)),MAX(A$1:$A143)+1,0)</f>
        <v>0</v>
      </c>
      <c r="B144" t="s">
        <v>145</v>
      </c>
      <c r="D144" t="str">
        <f>IFERROR(VLOOKUP(ROWS($D$2:D144),$A$2:$B$250,2,0),"")</f>
        <v/>
      </c>
    </row>
    <row r="145" spans="1:4" x14ac:dyDescent="0.35">
      <c r="A145">
        <f>IF(ISNUMBER(FIND(#REF!,B145:B393)),MAX(A$1:$A144)+1,0)</f>
        <v>0</v>
      </c>
      <c r="B145" t="s">
        <v>146</v>
      </c>
      <c r="D145" t="str">
        <f>IFERROR(VLOOKUP(ROWS($D$2:D145),$A$2:$B$250,2,0),"")</f>
        <v/>
      </c>
    </row>
    <row r="146" spans="1:4" x14ac:dyDescent="0.35">
      <c r="A146">
        <f>IF(ISNUMBER(FIND(#REF!,B146:B394)),MAX(A$1:$A145)+1,0)</f>
        <v>0</v>
      </c>
      <c r="B146" t="s">
        <v>147</v>
      </c>
      <c r="D146" t="str">
        <f>IFERROR(VLOOKUP(ROWS($D$2:D146),$A$2:$B$250,2,0),"")</f>
        <v/>
      </c>
    </row>
    <row r="147" spans="1:4" x14ac:dyDescent="0.35">
      <c r="A147">
        <f>IF(ISNUMBER(FIND(#REF!,B147:B395)),MAX(A$1:$A146)+1,0)</f>
        <v>0</v>
      </c>
      <c r="B147" t="s">
        <v>148</v>
      </c>
      <c r="D147" t="str">
        <f>IFERROR(VLOOKUP(ROWS($D$2:D147),$A$2:$B$250,2,0),"")</f>
        <v/>
      </c>
    </row>
    <row r="148" spans="1:4" x14ac:dyDescent="0.35">
      <c r="A148">
        <f>IF(ISNUMBER(FIND(#REF!,B148:B396)),MAX(A$1:$A147)+1,0)</f>
        <v>0</v>
      </c>
      <c r="B148" t="s">
        <v>149</v>
      </c>
      <c r="D148" t="str">
        <f>IFERROR(VLOOKUP(ROWS($D$2:D148),$A$2:$B$250,2,0),"")</f>
        <v/>
      </c>
    </row>
    <row r="149" spans="1:4" x14ac:dyDescent="0.35">
      <c r="A149">
        <f>IF(ISNUMBER(FIND(#REF!,B149:B397)),MAX(A$1:$A148)+1,0)</f>
        <v>0</v>
      </c>
      <c r="B149" t="s">
        <v>150</v>
      </c>
      <c r="D149" t="str">
        <f>IFERROR(VLOOKUP(ROWS($D$2:D149),$A$2:$B$250,2,0),"")</f>
        <v/>
      </c>
    </row>
    <row r="150" spans="1:4" x14ac:dyDescent="0.35">
      <c r="A150">
        <f>IF(ISNUMBER(FIND(#REF!,B150:B398)),MAX(A$1:$A149)+1,0)</f>
        <v>0</v>
      </c>
      <c r="B150" t="s">
        <v>151</v>
      </c>
      <c r="D150" t="str">
        <f>IFERROR(VLOOKUP(ROWS($D$2:D150),$A$2:$B$250,2,0),"")</f>
        <v/>
      </c>
    </row>
    <row r="151" spans="1:4" x14ac:dyDescent="0.35">
      <c r="A151">
        <f>IF(ISNUMBER(FIND(#REF!,B151:B399)),MAX(A$1:$A150)+1,0)</f>
        <v>0</v>
      </c>
      <c r="B151" t="s">
        <v>152</v>
      </c>
      <c r="D151" t="str">
        <f>IFERROR(VLOOKUP(ROWS($D$2:D151),$A$2:$B$250,2,0),"")</f>
        <v/>
      </c>
    </row>
    <row r="152" spans="1:4" x14ac:dyDescent="0.35">
      <c r="A152">
        <f>IF(ISNUMBER(FIND(#REF!,B152:B400)),MAX(A$1:$A151)+1,0)</f>
        <v>0</v>
      </c>
      <c r="B152" t="s">
        <v>153</v>
      </c>
      <c r="D152" t="str">
        <f>IFERROR(VLOOKUP(ROWS($D$2:D152),$A$2:$B$250,2,0),"")</f>
        <v/>
      </c>
    </row>
    <row r="153" spans="1:4" x14ac:dyDescent="0.35">
      <c r="A153">
        <f>IF(ISNUMBER(FIND(#REF!,B153:B401)),MAX(A$1:$A152)+1,0)</f>
        <v>0</v>
      </c>
      <c r="B153" t="s">
        <v>154</v>
      </c>
      <c r="D153" t="str">
        <f>IFERROR(VLOOKUP(ROWS($D$2:D153),$A$2:$B$250,2,0),"")</f>
        <v/>
      </c>
    </row>
    <row r="154" spans="1:4" x14ac:dyDescent="0.35">
      <c r="A154">
        <f>IF(ISNUMBER(FIND(#REF!,B154:B402)),MAX(A$1:$A153)+1,0)</f>
        <v>0</v>
      </c>
      <c r="B154" t="s">
        <v>155</v>
      </c>
      <c r="D154" t="str">
        <f>IFERROR(VLOOKUP(ROWS($D$2:D154),$A$2:$B$250,2,0),"")</f>
        <v/>
      </c>
    </row>
    <row r="155" spans="1:4" x14ac:dyDescent="0.35">
      <c r="A155">
        <f>IF(ISNUMBER(FIND(#REF!,B155:B403)),MAX(A$1:$A154)+1,0)</f>
        <v>0</v>
      </c>
      <c r="B155" t="s">
        <v>156</v>
      </c>
      <c r="D155" t="str">
        <f>IFERROR(VLOOKUP(ROWS($D$2:D155),$A$2:$B$250,2,0),"")</f>
        <v/>
      </c>
    </row>
    <row r="156" spans="1:4" x14ac:dyDescent="0.35">
      <c r="A156">
        <f>IF(ISNUMBER(FIND(#REF!,B156:B404)),MAX(A$1:$A155)+1,0)</f>
        <v>0</v>
      </c>
      <c r="B156" t="s">
        <v>157</v>
      </c>
      <c r="D156" t="str">
        <f>IFERROR(VLOOKUP(ROWS($D$2:D156),$A$2:$B$250,2,0),"")</f>
        <v/>
      </c>
    </row>
    <row r="157" spans="1:4" x14ac:dyDescent="0.35">
      <c r="A157">
        <f>IF(ISNUMBER(FIND(#REF!,B157:B405)),MAX(A$1:$A156)+1,0)</f>
        <v>0</v>
      </c>
      <c r="B157" t="s">
        <v>158</v>
      </c>
      <c r="D157" t="str">
        <f>IFERROR(VLOOKUP(ROWS($D$2:D157),$A$2:$B$250,2,0),"")</f>
        <v/>
      </c>
    </row>
    <row r="158" spans="1:4" x14ac:dyDescent="0.35">
      <c r="A158">
        <f>IF(ISNUMBER(FIND(#REF!,B158:B406)),MAX(A$1:$A157)+1,0)</f>
        <v>0</v>
      </c>
      <c r="B158" t="s">
        <v>159</v>
      </c>
      <c r="D158" t="str">
        <f>IFERROR(VLOOKUP(ROWS($D$2:D158),$A$2:$B$250,2,0),"")</f>
        <v/>
      </c>
    </row>
    <row r="159" spans="1:4" x14ac:dyDescent="0.35">
      <c r="A159">
        <f>IF(ISNUMBER(FIND(#REF!,B159:B407)),MAX(A$1:$A158)+1,0)</f>
        <v>0</v>
      </c>
      <c r="B159" t="s">
        <v>160</v>
      </c>
      <c r="D159" t="str">
        <f>IFERROR(VLOOKUP(ROWS($D$2:D159),$A$2:$B$250,2,0),"")</f>
        <v/>
      </c>
    </row>
    <row r="160" spans="1:4" x14ac:dyDescent="0.35">
      <c r="A160">
        <f>IF(ISNUMBER(FIND(#REF!,B160:B408)),MAX(A$1:$A159)+1,0)</f>
        <v>0</v>
      </c>
      <c r="B160" t="s">
        <v>161</v>
      </c>
      <c r="D160" t="str">
        <f>IFERROR(VLOOKUP(ROWS($D$2:D160),$A$2:$B$250,2,0),"")</f>
        <v/>
      </c>
    </row>
    <row r="161" spans="1:4" x14ac:dyDescent="0.35">
      <c r="A161">
        <f>IF(ISNUMBER(FIND(#REF!,B161:B409)),MAX(A$1:$A160)+1,0)</f>
        <v>0</v>
      </c>
      <c r="B161" t="s">
        <v>162</v>
      </c>
      <c r="D161" t="str">
        <f>IFERROR(VLOOKUP(ROWS($D$2:D161),$A$2:$B$250,2,0),"")</f>
        <v/>
      </c>
    </row>
    <row r="162" spans="1:4" x14ac:dyDescent="0.35">
      <c r="A162">
        <f>IF(ISNUMBER(FIND(#REF!,B162:B410)),MAX(A$1:$A161)+1,0)</f>
        <v>0</v>
      </c>
      <c r="B162" t="s">
        <v>163</v>
      </c>
      <c r="D162" t="str">
        <f>IFERROR(VLOOKUP(ROWS($D$2:D162),$A$2:$B$250,2,0),"")</f>
        <v/>
      </c>
    </row>
    <row r="163" spans="1:4" x14ac:dyDescent="0.35">
      <c r="A163">
        <f>IF(ISNUMBER(FIND(#REF!,B163:B411)),MAX(A$1:$A162)+1,0)</f>
        <v>0</v>
      </c>
      <c r="B163" t="s">
        <v>164</v>
      </c>
      <c r="D163" t="str">
        <f>IFERROR(VLOOKUP(ROWS($D$2:D163),$A$2:$B$250,2,0),"")</f>
        <v/>
      </c>
    </row>
    <row r="164" spans="1:4" x14ac:dyDescent="0.35">
      <c r="A164">
        <f>IF(ISNUMBER(FIND(#REF!,B164:B412)),MAX(A$1:$A163)+1,0)</f>
        <v>0</v>
      </c>
      <c r="B164" t="s">
        <v>165</v>
      </c>
      <c r="D164" t="str">
        <f>IFERROR(VLOOKUP(ROWS($D$2:D164),$A$2:$B$250,2,0),"")</f>
        <v/>
      </c>
    </row>
    <row r="165" spans="1:4" x14ac:dyDescent="0.35">
      <c r="A165">
        <f>IF(ISNUMBER(FIND(#REF!,B165:B413)),MAX(A$1:$A164)+1,0)</f>
        <v>0</v>
      </c>
      <c r="B165" t="s">
        <v>166</v>
      </c>
      <c r="D165" t="str">
        <f>IFERROR(VLOOKUP(ROWS($D$2:D165),$A$2:$B$250,2,0),"")</f>
        <v/>
      </c>
    </row>
    <row r="166" spans="1:4" x14ac:dyDescent="0.35">
      <c r="A166">
        <f>IF(ISNUMBER(FIND(#REF!,B166:B414)),MAX(A$1:$A165)+1,0)</f>
        <v>0</v>
      </c>
      <c r="B166" t="s">
        <v>167</v>
      </c>
      <c r="D166" t="str">
        <f>IFERROR(VLOOKUP(ROWS($D$2:D166),$A$2:$B$250,2,0),"")</f>
        <v/>
      </c>
    </row>
    <row r="167" spans="1:4" x14ac:dyDescent="0.35">
      <c r="A167">
        <f>IF(ISNUMBER(FIND(#REF!,B167:B415)),MAX(A$1:$A166)+1,0)</f>
        <v>0</v>
      </c>
      <c r="B167" t="s">
        <v>168</v>
      </c>
      <c r="D167" t="str">
        <f>IFERROR(VLOOKUP(ROWS($D$2:D167),$A$2:$B$250,2,0),"")</f>
        <v/>
      </c>
    </row>
    <row r="168" spans="1:4" x14ac:dyDescent="0.35">
      <c r="A168">
        <f>IF(ISNUMBER(FIND(#REF!,B168:B416)),MAX(A$1:$A167)+1,0)</f>
        <v>0</v>
      </c>
      <c r="B168" t="s">
        <v>169</v>
      </c>
      <c r="D168" t="str">
        <f>IFERROR(VLOOKUP(ROWS($D$2:D168),$A$2:$B$250,2,0),"")</f>
        <v/>
      </c>
    </row>
    <row r="169" spans="1:4" x14ac:dyDescent="0.35">
      <c r="A169">
        <f>IF(ISNUMBER(FIND(#REF!,B169:B417)),MAX(A$1:$A168)+1,0)</f>
        <v>0</v>
      </c>
      <c r="B169" t="s">
        <v>170</v>
      </c>
      <c r="D169" t="str">
        <f>IFERROR(VLOOKUP(ROWS($D$2:D169),$A$2:$B$250,2,0),"")</f>
        <v/>
      </c>
    </row>
    <row r="170" spans="1:4" x14ac:dyDescent="0.35">
      <c r="A170">
        <f>IF(ISNUMBER(FIND(#REF!,B170:B418)),MAX(A$1:$A169)+1,0)</f>
        <v>0</v>
      </c>
      <c r="B170" t="s">
        <v>171</v>
      </c>
      <c r="D170" t="str">
        <f>IFERROR(VLOOKUP(ROWS($D$2:D170),$A$2:$B$250,2,0),"")</f>
        <v/>
      </c>
    </row>
    <row r="171" spans="1:4" x14ac:dyDescent="0.35">
      <c r="A171">
        <f>IF(ISNUMBER(FIND(#REF!,B171:B419)),MAX(A$1:$A170)+1,0)</f>
        <v>0</v>
      </c>
      <c r="B171" t="s">
        <v>172</v>
      </c>
      <c r="D171" t="str">
        <f>IFERROR(VLOOKUP(ROWS($D$2:D171),$A$2:$B$250,2,0),"")</f>
        <v/>
      </c>
    </row>
    <row r="172" spans="1:4" x14ac:dyDescent="0.35">
      <c r="A172">
        <f>IF(ISNUMBER(FIND(#REF!,B172:B420)),MAX(A$1:$A171)+1,0)</f>
        <v>0</v>
      </c>
      <c r="B172" t="s">
        <v>173</v>
      </c>
      <c r="D172" t="str">
        <f>IFERROR(VLOOKUP(ROWS($D$2:D172),$A$2:$B$250,2,0),"")</f>
        <v/>
      </c>
    </row>
    <row r="173" spans="1:4" x14ac:dyDescent="0.35">
      <c r="A173">
        <f>IF(ISNUMBER(FIND(#REF!,B173:B421)),MAX(A$1:$A172)+1,0)</f>
        <v>0</v>
      </c>
      <c r="B173" t="s">
        <v>174</v>
      </c>
      <c r="D173" t="str">
        <f>IFERROR(VLOOKUP(ROWS($D$2:D173),$A$2:$B$250,2,0),"")</f>
        <v/>
      </c>
    </row>
    <row r="174" spans="1:4" x14ac:dyDescent="0.35">
      <c r="A174">
        <f>IF(ISNUMBER(FIND(#REF!,B174:B422)),MAX(A$1:$A173)+1,0)</f>
        <v>0</v>
      </c>
      <c r="B174" t="s">
        <v>175</v>
      </c>
      <c r="D174" t="str">
        <f>IFERROR(VLOOKUP(ROWS($D$2:D174),$A$2:$B$250,2,0),"")</f>
        <v/>
      </c>
    </row>
    <row r="175" spans="1:4" x14ac:dyDescent="0.35">
      <c r="A175">
        <f>IF(ISNUMBER(FIND(#REF!,B175:B423)),MAX(A$1:$A174)+1,0)</f>
        <v>0</v>
      </c>
      <c r="B175" t="s">
        <v>176</v>
      </c>
      <c r="D175" t="str">
        <f>IFERROR(VLOOKUP(ROWS($D$2:D175),$A$2:$B$250,2,0),"")</f>
        <v/>
      </c>
    </row>
    <row r="176" spans="1:4" x14ac:dyDescent="0.35">
      <c r="A176">
        <f>IF(ISNUMBER(FIND(#REF!,B176:B424)),MAX(A$1:$A175)+1,0)</f>
        <v>0</v>
      </c>
      <c r="B176" t="s">
        <v>177</v>
      </c>
      <c r="D176" t="str">
        <f>IFERROR(VLOOKUP(ROWS($D$2:D176),$A$2:$B$250,2,0),"")</f>
        <v/>
      </c>
    </row>
    <row r="177" spans="1:4" x14ac:dyDescent="0.35">
      <c r="A177">
        <f>IF(ISNUMBER(FIND(#REF!,B177:B425)),MAX(A$1:$A176)+1,0)</f>
        <v>0</v>
      </c>
      <c r="B177" t="s">
        <v>178</v>
      </c>
      <c r="D177" t="str">
        <f>IFERROR(VLOOKUP(ROWS($D$2:D177),$A$2:$B$250,2,0),"")</f>
        <v/>
      </c>
    </row>
    <row r="178" spans="1:4" x14ac:dyDescent="0.35">
      <c r="A178">
        <f>IF(ISNUMBER(FIND(#REF!,B178:B426)),MAX(A$1:$A177)+1,0)</f>
        <v>0</v>
      </c>
      <c r="B178" t="s">
        <v>179</v>
      </c>
      <c r="D178" t="str">
        <f>IFERROR(VLOOKUP(ROWS($D$2:D178),$A$2:$B$250,2,0),"")</f>
        <v/>
      </c>
    </row>
    <row r="179" spans="1:4" x14ac:dyDescent="0.35">
      <c r="A179">
        <f>IF(ISNUMBER(FIND(#REF!,B179:B427)),MAX(A$1:$A178)+1,0)</f>
        <v>0</v>
      </c>
      <c r="B179" t="s">
        <v>180</v>
      </c>
      <c r="D179" t="str">
        <f>IFERROR(VLOOKUP(ROWS($D$2:D179),$A$2:$B$250,2,0),"")</f>
        <v/>
      </c>
    </row>
    <row r="180" spans="1:4" x14ac:dyDescent="0.35">
      <c r="A180">
        <f>IF(ISNUMBER(FIND(#REF!,B180:B428)),MAX(A$1:$A179)+1,0)</f>
        <v>0</v>
      </c>
      <c r="B180" t="s">
        <v>181</v>
      </c>
      <c r="D180" t="str">
        <f>IFERROR(VLOOKUP(ROWS($D$2:D180),$A$2:$B$250,2,0),"")</f>
        <v/>
      </c>
    </row>
    <row r="181" spans="1:4" x14ac:dyDescent="0.35">
      <c r="A181">
        <f>IF(ISNUMBER(FIND(#REF!,B181:B429)),MAX(A$1:$A180)+1,0)</f>
        <v>0</v>
      </c>
      <c r="B181" t="s">
        <v>182</v>
      </c>
      <c r="D181" t="str">
        <f>IFERROR(VLOOKUP(ROWS($D$2:D181),$A$2:$B$250,2,0),"")</f>
        <v/>
      </c>
    </row>
    <row r="182" spans="1:4" x14ac:dyDescent="0.35">
      <c r="A182">
        <f>IF(ISNUMBER(FIND(#REF!,B182:B430)),MAX(A$1:$A181)+1,0)</f>
        <v>0</v>
      </c>
      <c r="B182" t="s">
        <v>183</v>
      </c>
      <c r="D182" t="str">
        <f>IFERROR(VLOOKUP(ROWS($D$2:D182),$A$2:$B$250,2,0),"")</f>
        <v/>
      </c>
    </row>
    <row r="183" spans="1:4" x14ac:dyDescent="0.35">
      <c r="A183">
        <f>IF(ISNUMBER(FIND(#REF!,B183:B431)),MAX(A$1:$A182)+1,0)</f>
        <v>0</v>
      </c>
      <c r="B183" t="s">
        <v>184</v>
      </c>
      <c r="D183" t="str">
        <f>IFERROR(VLOOKUP(ROWS($D$2:D183),$A$2:$B$250,2,0),"")</f>
        <v/>
      </c>
    </row>
    <row r="184" spans="1:4" x14ac:dyDescent="0.35">
      <c r="A184">
        <f>IF(ISNUMBER(FIND(#REF!,B184:B432)),MAX(A$1:$A183)+1,0)</f>
        <v>0</v>
      </c>
      <c r="B184" t="s">
        <v>185</v>
      </c>
      <c r="D184" t="str">
        <f>IFERROR(VLOOKUP(ROWS($D$2:D184),$A$2:$B$250,2,0),"")</f>
        <v/>
      </c>
    </row>
    <row r="185" spans="1:4" x14ac:dyDescent="0.35">
      <c r="A185">
        <f>IF(ISNUMBER(FIND(#REF!,B185:B433)),MAX(A$1:$A184)+1,0)</f>
        <v>0</v>
      </c>
      <c r="B185" t="s">
        <v>186</v>
      </c>
      <c r="D185" t="str">
        <f>IFERROR(VLOOKUP(ROWS($D$2:D185),$A$2:$B$250,2,0),"")</f>
        <v/>
      </c>
    </row>
    <row r="186" spans="1:4" x14ac:dyDescent="0.35">
      <c r="A186">
        <f>IF(ISNUMBER(FIND(#REF!,B186:B434)),MAX(A$1:$A185)+1,0)</f>
        <v>0</v>
      </c>
      <c r="B186" t="s">
        <v>187</v>
      </c>
      <c r="D186" t="str">
        <f>IFERROR(VLOOKUP(ROWS($D$2:D186),$A$2:$B$250,2,0),"")</f>
        <v/>
      </c>
    </row>
    <row r="187" spans="1:4" x14ac:dyDescent="0.35">
      <c r="A187">
        <f>IF(ISNUMBER(FIND(#REF!,B187:B435)),MAX(A$1:$A186)+1,0)</f>
        <v>0</v>
      </c>
      <c r="B187" t="s">
        <v>188</v>
      </c>
      <c r="D187" t="str">
        <f>IFERROR(VLOOKUP(ROWS($D$2:D187),$A$2:$B$250,2,0),"")</f>
        <v/>
      </c>
    </row>
    <row r="188" spans="1:4" x14ac:dyDescent="0.35">
      <c r="A188">
        <f>IF(ISNUMBER(FIND(#REF!,B188:B436)),MAX(A$1:$A187)+1,0)</f>
        <v>0</v>
      </c>
      <c r="B188" t="s">
        <v>189</v>
      </c>
      <c r="D188" t="str">
        <f>IFERROR(VLOOKUP(ROWS($D$2:D188),$A$2:$B$250,2,0),"")</f>
        <v/>
      </c>
    </row>
    <row r="189" spans="1:4" x14ac:dyDescent="0.35">
      <c r="A189">
        <f>IF(ISNUMBER(FIND(#REF!,B189:B437)),MAX(A$1:$A188)+1,0)</f>
        <v>0</v>
      </c>
      <c r="B189" t="s">
        <v>190</v>
      </c>
      <c r="D189" t="str">
        <f>IFERROR(VLOOKUP(ROWS($D$2:D189),$A$2:$B$250,2,0),"")</f>
        <v/>
      </c>
    </row>
    <row r="190" spans="1:4" x14ac:dyDescent="0.35">
      <c r="A190">
        <f>IF(ISNUMBER(FIND(#REF!,B190:B438)),MAX(A$1:$A189)+1,0)</f>
        <v>0</v>
      </c>
      <c r="B190" t="s">
        <v>191</v>
      </c>
      <c r="D190" t="str">
        <f>IFERROR(VLOOKUP(ROWS($D$2:D190),$A$2:$B$250,2,0),"")</f>
        <v/>
      </c>
    </row>
    <row r="191" spans="1:4" x14ac:dyDescent="0.35">
      <c r="A191">
        <f>IF(ISNUMBER(FIND(#REF!,B191:B439)),MAX(A$1:$A190)+1,0)</f>
        <v>0</v>
      </c>
      <c r="B191" t="s">
        <v>192</v>
      </c>
      <c r="D191" t="str">
        <f>IFERROR(VLOOKUP(ROWS($D$2:D191),$A$2:$B$250,2,0),"")</f>
        <v/>
      </c>
    </row>
    <row r="192" spans="1:4" x14ac:dyDescent="0.35">
      <c r="A192">
        <f>IF(ISNUMBER(FIND(#REF!,B192:B440)),MAX(A$1:$A191)+1,0)</f>
        <v>0</v>
      </c>
      <c r="B192" t="s">
        <v>193</v>
      </c>
      <c r="D192" t="str">
        <f>IFERROR(VLOOKUP(ROWS($D$2:D192),$A$2:$B$250,2,0),"")</f>
        <v/>
      </c>
    </row>
    <row r="193" spans="1:4" x14ac:dyDescent="0.35">
      <c r="A193">
        <f>IF(ISNUMBER(FIND(#REF!,B193:B441)),MAX(A$1:$A192)+1,0)</f>
        <v>0</v>
      </c>
      <c r="B193" t="s">
        <v>194</v>
      </c>
      <c r="D193" t="str">
        <f>IFERROR(VLOOKUP(ROWS($D$2:D193),$A$2:$B$250,2,0),"")</f>
        <v/>
      </c>
    </row>
    <row r="194" spans="1:4" x14ac:dyDescent="0.35">
      <c r="A194">
        <f>IF(ISNUMBER(FIND(#REF!,B194:B442)),MAX(A$1:$A193)+1,0)</f>
        <v>0</v>
      </c>
      <c r="B194" t="s">
        <v>195</v>
      </c>
      <c r="D194" t="str">
        <f>IFERROR(VLOOKUP(ROWS($D$2:D194),$A$2:$B$250,2,0),"")</f>
        <v/>
      </c>
    </row>
    <row r="195" spans="1:4" x14ac:dyDescent="0.35">
      <c r="A195">
        <f>IF(ISNUMBER(FIND(#REF!,B195:B443)),MAX(A$1:$A194)+1,0)</f>
        <v>0</v>
      </c>
      <c r="B195" t="s">
        <v>196</v>
      </c>
      <c r="D195" t="str">
        <f>IFERROR(VLOOKUP(ROWS($D$2:D195),$A$2:$B$250,2,0),"")</f>
        <v/>
      </c>
    </row>
    <row r="196" spans="1:4" x14ac:dyDescent="0.35">
      <c r="A196">
        <f>IF(ISNUMBER(FIND(#REF!,B196:B444)),MAX(A$1:$A195)+1,0)</f>
        <v>0</v>
      </c>
      <c r="B196" t="s">
        <v>197</v>
      </c>
      <c r="D196" t="str">
        <f>IFERROR(VLOOKUP(ROWS($D$2:D196),$A$2:$B$250,2,0),"")</f>
        <v/>
      </c>
    </row>
    <row r="197" spans="1:4" x14ac:dyDescent="0.35">
      <c r="A197">
        <f>IF(ISNUMBER(FIND(#REF!,B197:B445)),MAX(A$1:$A196)+1,0)</f>
        <v>0</v>
      </c>
      <c r="B197" t="s">
        <v>198</v>
      </c>
      <c r="D197" t="str">
        <f>IFERROR(VLOOKUP(ROWS($D$2:D197),$A$2:$B$250,2,0),"")</f>
        <v/>
      </c>
    </row>
    <row r="198" spans="1:4" x14ac:dyDescent="0.35">
      <c r="A198">
        <f>IF(ISNUMBER(FIND(#REF!,B198:B446)),MAX(A$1:$A197)+1,0)</f>
        <v>0</v>
      </c>
      <c r="B198" t="s">
        <v>199</v>
      </c>
      <c r="D198" t="str">
        <f>IFERROR(VLOOKUP(ROWS($D$2:D198),$A$2:$B$250,2,0),"")</f>
        <v/>
      </c>
    </row>
    <row r="199" spans="1:4" x14ac:dyDescent="0.35">
      <c r="A199">
        <f>IF(ISNUMBER(FIND(#REF!,B199:B447)),MAX(A$1:$A198)+1,0)</f>
        <v>0</v>
      </c>
      <c r="B199" t="s">
        <v>200</v>
      </c>
      <c r="D199" t="str">
        <f>IFERROR(VLOOKUP(ROWS($D$2:D199),$A$2:$B$250,2,0),"")</f>
        <v/>
      </c>
    </row>
    <row r="200" spans="1:4" x14ac:dyDescent="0.35">
      <c r="A200">
        <f>IF(ISNUMBER(FIND(#REF!,B200:B448)),MAX(A$1:$A199)+1,0)</f>
        <v>0</v>
      </c>
      <c r="B200" t="s">
        <v>201</v>
      </c>
      <c r="D200" t="str">
        <f>IFERROR(VLOOKUP(ROWS($D$2:D200),$A$2:$B$250,2,0),"")</f>
        <v/>
      </c>
    </row>
    <row r="201" spans="1:4" x14ac:dyDescent="0.35">
      <c r="A201">
        <f>IF(ISNUMBER(FIND(#REF!,B201:B449)),MAX(A$1:$A200)+1,0)</f>
        <v>0</v>
      </c>
      <c r="B201" t="s">
        <v>202</v>
      </c>
      <c r="D201" t="str">
        <f>IFERROR(VLOOKUP(ROWS($D$2:D201),$A$2:$B$250,2,0),"")</f>
        <v/>
      </c>
    </row>
    <row r="202" spans="1:4" x14ac:dyDescent="0.35">
      <c r="A202">
        <f>IF(ISNUMBER(FIND(#REF!,B202:B450)),MAX(A$1:$A201)+1,0)</f>
        <v>0</v>
      </c>
      <c r="B202" t="s">
        <v>203</v>
      </c>
      <c r="D202" t="str">
        <f>IFERROR(VLOOKUP(ROWS($D$2:D202),$A$2:$B$250,2,0),"")</f>
        <v/>
      </c>
    </row>
    <row r="203" spans="1:4" x14ac:dyDescent="0.35">
      <c r="A203">
        <f>IF(ISNUMBER(FIND(#REF!,B203:B451)),MAX(A$1:$A202)+1,0)</f>
        <v>0</v>
      </c>
      <c r="B203" t="s">
        <v>204</v>
      </c>
      <c r="D203" t="str">
        <f>IFERROR(VLOOKUP(ROWS($D$2:D203),$A$2:$B$250,2,0),"")</f>
        <v/>
      </c>
    </row>
    <row r="204" spans="1:4" x14ac:dyDescent="0.35">
      <c r="A204">
        <f>IF(ISNUMBER(FIND(#REF!,B204:B452)),MAX(A$1:$A203)+1,0)</f>
        <v>0</v>
      </c>
      <c r="B204" t="s">
        <v>205</v>
      </c>
      <c r="D204" t="str">
        <f>IFERROR(VLOOKUP(ROWS($D$2:D204),$A$2:$B$250,2,0),"")</f>
        <v/>
      </c>
    </row>
    <row r="205" spans="1:4" x14ac:dyDescent="0.35">
      <c r="A205">
        <f>IF(ISNUMBER(FIND(#REF!,B205:B453)),MAX(A$1:$A204)+1,0)</f>
        <v>0</v>
      </c>
      <c r="B205" t="s">
        <v>206</v>
      </c>
      <c r="D205" t="str">
        <f>IFERROR(VLOOKUP(ROWS($D$2:D205),$A$2:$B$250,2,0),"")</f>
        <v/>
      </c>
    </row>
    <row r="206" spans="1:4" x14ac:dyDescent="0.35">
      <c r="A206">
        <f>IF(ISNUMBER(FIND(#REF!,B206:B454)),MAX(A$1:$A205)+1,0)</f>
        <v>0</v>
      </c>
      <c r="B206" t="s">
        <v>207</v>
      </c>
      <c r="D206" t="str">
        <f>IFERROR(VLOOKUP(ROWS($D$2:D206),$A$2:$B$250,2,0),"")</f>
        <v/>
      </c>
    </row>
    <row r="207" spans="1:4" x14ac:dyDescent="0.35">
      <c r="A207">
        <f>IF(ISNUMBER(FIND(#REF!,B207:B455)),MAX(A$1:$A206)+1,0)</f>
        <v>0</v>
      </c>
      <c r="B207" t="s">
        <v>208</v>
      </c>
      <c r="D207" t="str">
        <f>IFERROR(VLOOKUP(ROWS($D$2:D207),$A$2:$B$250,2,0),"")</f>
        <v/>
      </c>
    </row>
    <row r="208" spans="1:4" x14ac:dyDescent="0.35">
      <c r="A208">
        <f>IF(ISNUMBER(FIND(#REF!,B208:B456)),MAX(A$1:$A207)+1,0)</f>
        <v>0</v>
      </c>
      <c r="B208" t="s">
        <v>209</v>
      </c>
      <c r="D208" t="str">
        <f>IFERROR(VLOOKUP(ROWS($D$2:D208),$A$2:$B$250,2,0),"")</f>
        <v/>
      </c>
    </row>
    <row r="209" spans="1:4" x14ac:dyDescent="0.35">
      <c r="A209">
        <f>IF(ISNUMBER(FIND(#REF!,B209:B457)),MAX(A$1:$A208)+1,0)</f>
        <v>0</v>
      </c>
      <c r="B209" t="s">
        <v>210</v>
      </c>
      <c r="D209" t="str">
        <f>IFERROR(VLOOKUP(ROWS($D$2:D209),$A$2:$B$250,2,0),"")</f>
        <v/>
      </c>
    </row>
    <row r="210" spans="1:4" x14ac:dyDescent="0.35">
      <c r="A210">
        <f>IF(ISNUMBER(FIND(#REF!,B210:B458)),MAX(A$1:$A209)+1,0)</f>
        <v>0</v>
      </c>
      <c r="B210" t="s">
        <v>211</v>
      </c>
      <c r="D210" t="str">
        <f>IFERROR(VLOOKUP(ROWS($D$2:D210),$A$2:$B$250,2,0),"")</f>
        <v/>
      </c>
    </row>
    <row r="211" spans="1:4" x14ac:dyDescent="0.35">
      <c r="A211">
        <f>IF(ISNUMBER(FIND(#REF!,B211:B459)),MAX(A$1:$A210)+1,0)</f>
        <v>0</v>
      </c>
      <c r="B211" t="s">
        <v>212</v>
      </c>
      <c r="D211" t="str">
        <f>IFERROR(VLOOKUP(ROWS($D$2:D211),$A$2:$B$250,2,0),"")</f>
        <v/>
      </c>
    </row>
    <row r="212" spans="1:4" x14ac:dyDescent="0.35">
      <c r="A212">
        <f>IF(ISNUMBER(FIND(#REF!,B212:B460)),MAX(A$1:$A211)+1,0)</f>
        <v>0</v>
      </c>
      <c r="B212" t="s">
        <v>213</v>
      </c>
      <c r="D212" t="str">
        <f>IFERROR(VLOOKUP(ROWS($D$2:D212),$A$2:$B$250,2,0),"")</f>
        <v/>
      </c>
    </row>
    <row r="213" spans="1:4" x14ac:dyDescent="0.35">
      <c r="A213">
        <f>IF(ISNUMBER(FIND(#REF!,B213:B461)),MAX(A$1:$A212)+1,0)</f>
        <v>0</v>
      </c>
      <c r="B213" t="s">
        <v>214</v>
      </c>
      <c r="D213" t="str">
        <f>IFERROR(VLOOKUP(ROWS($D$2:D213),$A$2:$B$250,2,0),"")</f>
        <v/>
      </c>
    </row>
    <row r="214" spans="1:4" x14ac:dyDescent="0.35">
      <c r="A214">
        <f>IF(ISNUMBER(FIND(#REF!,B214:B462)),MAX(A$1:$A213)+1,0)</f>
        <v>0</v>
      </c>
      <c r="B214" t="s">
        <v>215</v>
      </c>
      <c r="D214" t="str">
        <f>IFERROR(VLOOKUP(ROWS($D$2:D214),$A$2:$B$250,2,0),"")</f>
        <v/>
      </c>
    </row>
    <row r="215" spans="1:4" x14ac:dyDescent="0.35">
      <c r="A215">
        <f>IF(ISNUMBER(FIND(#REF!,B215:B463)),MAX(A$1:$A214)+1,0)</f>
        <v>0</v>
      </c>
      <c r="B215" t="s">
        <v>216</v>
      </c>
      <c r="D215" t="str">
        <f>IFERROR(VLOOKUP(ROWS($D$2:D215),$A$2:$B$250,2,0),"")</f>
        <v/>
      </c>
    </row>
    <row r="216" spans="1:4" x14ac:dyDescent="0.35">
      <c r="A216">
        <f>IF(ISNUMBER(FIND(#REF!,B216:B464)),MAX(A$1:$A215)+1,0)</f>
        <v>0</v>
      </c>
      <c r="B216" t="s">
        <v>217</v>
      </c>
      <c r="D216" t="str">
        <f>IFERROR(VLOOKUP(ROWS($D$2:D216),$A$2:$B$250,2,0),"")</f>
        <v/>
      </c>
    </row>
    <row r="217" spans="1:4" x14ac:dyDescent="0.35">
      <c r="A217">
        <f>IF(ISNUMBER(FIND(#REF!,B217:B465)),MAX(A$1:$A216)+1,0)</f>
        <v>0</v>
      </c>
      <c r="B217" t="s">
        <v>218</v>
      </c>
      <c r="D217" t="str">
        <f>IFERROR(VLOOKUP(ROWS($D$2:D217),$A$2:$B$250,2,0),"")</f>
        <v/>
      </c>
    </row>
    <row r="218" spans="1:4" x14ac:dyDescent="0.35">
      <c r="A218">
        <f>IF(ISNUMBER(FIND(#REF!,B218:B466)),MAX(A$1:$A217)+1,0)</f>
        <v>0</v>
      </c>
      <c r="B218" t="s">
        <v>219</v>
      </c>
      <c r="D218" t="str">
        <f>IFERROR(VLOOKUP(ROWS($D$2:D218),$A$2:$B$250,2,0),"")</f>
        <v/>
      </c>
    </row>
    <row r="219" spans="1:4" x14ac:dyDescent="0.35">
      <c r="A219">
        <f>IF(ISNUMBER(FIND(#REF!,B219:B467)),MAX(A$1:$A218)+1,0)</f>
        <v>0</v>
      </c>
      <c r="B219" t="s">
        <v>220</v>
      </c>
      <c r="D219" t="str">
        <f>IFERROR(VLOOKUP(ROWS($D$2:D219),$A$2:$B$250,2,0),"")</f>
        <v/>
      </c>
    </row>
    <row r="220" spans="1:4" x14ac:dyDescent="0.35">
      <c r="A220">
        <f>IF(ISNUMBER(FIND(#REF!,B220:B468)),MAX(A$1:$A219)+1,0)</f>
        <v>0</v>
      </c>
      <c r="B220" t="s">
        <v>221</v>
      </c>
      <c r="D220" t="str">
        <f>IFERROR(VLOOKUP(ROWS($D$2:D220),$A$2:$B$250,2,0),"")</f>
        <v/>
      </c>
    </row>
    <row r="221" spans="1:4" x14ac:dyDescent="0.35">
      <c r="A221">
        <f>IF(ISNUMBER(FIND(#REF!,B221:B469)),MAX(A$1:$A220)+1,0)</f>
        <v>0</v>
      </c>
      <c r="B221" t="s">
        <v>222</v>
      </c>
      <c r="D221" t="str">
        <f>IFERROR(VLOOKUP(ROWS($D$2:D221),$A$2:$B$250,2,0),"")</f>
        <v/>
      </c>
    </row>
    <row r="222" spans="1:4" x14ac:dyDescent="0.35">
      <c r="A222">
        <f>IF(ISNUMBER(FIND(#REF!,B222:B470)),MAX(A$1:$A221)+1,0)</f>
        <v>0</v>
      </c>
      <c r="B222" t="s">
        <v>223</v>
      </c>
      <c r="D222" t="str">
        <f>IFERROR(VLOOKUP(ROWS($D$2:D222),$A$2:$B$250,2,0),"")</f>
        <v/>
      </c>
    </row>
    <row r="223" spans="1:4" x14ac:dyDescent="0.35">
      <c r="A223">
        <f>IF(ISNUMBER(FIND(#REF!,B223:B471)),MAX(A$1:$A222)+1,0)</f>
        <v>0</v>
      </c>
      <c r="B223" t="s">
        <v>224</v>
      </c>
      <c r="D223" t="str">
        <f>IFERROR(VLOOKUP(ROWS($D$2:D223),$A$2:$B$250,2,0),"")</f>
        <v/>
      </c>
    </row>
    <row r="224" spans="1:4" x14ac:dyDescent="0.35">
      <c r="A224">
        <f>IF(ISNUMBER(FIND(#REF!,B224:B472)),MAX(A$1:$A223)+1,0)</f>
        <v>0</v>
      </c>
      <c r="B224" t="s">
        <v>225</v>
      </c>
      <c r="D224" t="str">
        <f>IFERROR(VLOOKUP(ROWS($D$2:D224),$A$2:$B$250,2,0),"")</f>
        <v/>
      </c>
    </row>
    <row r="225" spans="1:4" x14ac:dyDescent="0.35">
      <c r="A225">
        <f>IF(ISNUMBER(FIND(#REF!,B225:B473)),MAX(A$1:$A224)+1,0)</f>
        <v>0</v>
      </c>
      <c r="B225" t="s">
        <v>226</v>
      </c>
      <c r="D225" t="str">
        <f>IFERROR(VLOOKUP(ROWS($D$2:D225),$A$2:$B$250,2,0),"")</f>
        <v/>
      </c>
    </row>
    <row r="226" spans="1:4" x14ac:dyDescent="0.35">
      <c r="A226">
        <f>IF(ISNUMBER(FIND(#REF!,B226:B474)),MAX(A$1:$A225)+1,0)</f>
        <v>0</v>
      </c>
      <c r="B226" t="s">
        <v>227</v>
      </c>
      <c r="D226" t="str">
        <f>IFERROR(VLOOKUP(ROWS($D$2:D226),$A$2:$B$250,2,0),"")</f>
        <v/>
      </c>
    </row>
    <row r="227" spans="1:4" x14ac:dyDescent="0.35">
      <c r="A227">
        <f>IF(ISNUMBER(FIND(#REF!,B227:B475)),MAX(A$1:$A226)+1,0)</f>
        <v>0</v>
      </c>
      <c r="B227" t="s">
        <v>228</v>
      </c>
      <c r="D227" t="str">
        <f>IFERROR(VLOOKUP(ROWS($D$2:D227),$A$2:$B$250,2,0),"")</f>
        <v/>
      </c>
    </row>
    <row r="228" spans="1:4" x14ac:dyDescent="0.35">
      <c r="A228">
        <f>IF(ISNUMBER(FIND(#REF!,B228:B476)),MAX(A$1:$A227)+1,0)</f>
        <v>0</v>
      </c>
      <c r="B228" t="s">
        <v>229</v>
      </c>
      <c r="D228" t="str">
        <f>IFERROR(VLOOKUP(ROWS($D$2:D228),$A$2:$B$250,2,0),"")</f>
        <v/>
      </c>
    </row>
    <row r="229" spans="1:4" x14ac:dyDescent="0.35">
      <c r="A229">
        <f>IF(ISNUMBER(FIND(#REF!,B229:B477)),MAX(A$1:$A228)+1,0)</f>
        <v>0</v>
      </c>
      <c r="B229" t="s">
        <v>230</v>
      </c>
      <c r="D229" t="str">
        <f>IFERROR(VLOOKUP(ROWS($D$2:D229),$A$2:$B$250,2,0),"")</f>
        <v/>
      </c>
    </row>
    <row r="230" spans="1:4" x14ac:dyDescent="0.35">
      <c r="A230">
        <f>IF(ISNUMBER(FIND(#REF!,B230:B478)),MAX(A$1:$A229)+1,0)</f>
        <v>0</v>
      </c>
      <c r="B230" t="s">
        <v>231</v>
      </c>
      <c r="D230" t="str">
        <f>IFERROR(VLOOKUP(ROWS($D$2:D230),$A$2:$B$250,2,0),"")</f>
        <v/>
      </c>
    </row>
    <row r="231" spans="1:4" x14ac:dyDescent="0.35">
      <c r="A231">
        <f>IF(ISNUMBER(FIND(#REF!,B231:B479)),MAX(A$1:$A230)+1,0)</f>
        <v>0</v>
      </c>
      <c r="B231" t="s">
        <v>232</v>
      </c>
      <c r="D231" t="str">
        <f>IFERROR(VLOOKUP(ROWS($D$2:D231),$A$2:$B$250,2,0),"")</f>
        <v/>
      </c>
    </row>
    <row r="232" spans="1:4" x14ac:dyDescent="0.35">
      <c r="A232">
        <f>IF(ISNUMBER(FIND(#REF!,B232:B480)),MAX(A$1:$A231)+1,0)</f>
        <v>0</v>
      </c>
      <c r="B232" t="s">
        <v>233</v>
      </c>
      <c r="D232" t="str">
        <f>IFERROR(VLOOKUP(ROWS($D$2:D232),$A$2:$B$250,2,0),"")</f>
        <v/>
      </c>
    </row>
    <row r="233" spans="1:4" x14ac:dyDescent="0.35">
      <c r="A233">
        <f>IF(ISNUMBER(FIND(#REF!,B233:B481)),MAX(A$1:$A232)+1,0)</f>
        <v>0</v>
      </c>
      <c r="B233" t="s">
        <v>234</v>
      </c>
      <c r="D233" t="str">
        <f>IFERROR(VLOOKUP(ROWS($D$2:D233),$A$2:$B$250,2,0),"")</f>
        <v/>
      </c>
    </row>
    <row r="234" spans="1:4" x14ac:dyDescent="0.35">
      <c r="A234">
        <f>IF(ISNUMBER(FIND(#REF!,B234:B482)),MAX(A$1:$A233)+1,0)</f>
        <v>0</v>
      </c>
      <c r="B234" t="s">
        <v>235</v>
      </c>
      <c r="D234" t="str">
        <f>IFERROR(VLOOKUP(ROWS($D$2:D234),$A$2:$B$250,2,0),"")</f>
        <v/>
      </c>
    </row>
    <row r="235" spans="1:4" x14ac:dyDescent="0.35">
      <c r="A235">
        <f>IF(ISNUMBER(FIND(#REF!,B235:B483)),MAX(A$1:$A234)+1,0)</f>
        <v>0</v>
      </c>
      <c r="B235" t="s">
        <v>236</v>
      </c>
      <c r="D235" t="str">
        <f>IFERROR(VLOOKUP(ROWS($D$2:D235),$A$2:$B$250,2,0),"")</f>
        <v/>
      </c>
    </row>
    <row r="236" spans="1:4" x14ac:dyDescent="0.35">
      <c r="A236">
        <f>IF(ISNUMBER(FIND(#REF!,B236:B484)),MAX(A$1:$A235)+1,0)</f>
        <v>0</v>
      </c>
      <c r="B236" t="s">
        <v>237</v>
      </c>
      <c r="D236" t="str">
        <f>IFERROR(VLOOKUP(ROWS($D$2:D236),$A$2:$B$250,2,0),"")</f>
        <v/>
      </c>
    </row>
    <row r="237" spans="1:4" x14ac:dyDescent="0.35">
      <c r="A237">
        <f>IF(ISNUMBER(FIND(#REF!,B237:B485)),MAX(A$1:$A236)+1,0)</f>
        <v>0</v>
      </c>
      <c r="B237" t="s">
        <v>238</v>
      </c>
      <c r="D237" t="str">
        <f>IFERROR(VLOOKUP(ROWS($D$2:D237),$A$2:$B$250,2,0),"")</f>
        <v/>
      </c>
    </row>
    <row r="238" spans="1:4" x14ac:dyDescent="0.35">
      <c r="A238">
        <f>IF(ISNUMBER(FIND(#REF!,B238:B486)),MAX(A$1:$A237)+1,0)</f>
        <v>0</v>
      </c>
      <c r="B238" t="s">
        <v>239</v>
      </c>
      <c r="D238" t="str">
        <f>IFERROR(VLOOKUP(ROWS($D$2:D238),$A$2:$B$250,2,0),"")</f>
        <v/>
      </c>
    </row>
    <row r="239" spans="1:4" x14ac:dyDescent="0.35">
      <c r="A239">
        <f>IF(ISNUMBER(FIND(#REF!,B239:B487)),MAX(A$1:$A238)+1,0)</f>
        <v>0</v>
      </c>
      <c r="B239" t="s">
        <v>240</v>
      </c>
      <c r="D239" t="str">
        <f>IFERROR(VLOOKUP(ROWS($D$2:D239),$A$2:$B$250,2,0),"")</f>
        <v/>
      </c>
    </row>
    <row r="240" spans="1:4" x14ac:dyDescent="0.35">
      <c r="A240">
        <f>IF(ISNUMBER(FIND(#REF!,B240:B488)),MAX(A$1:$A239)+1,0)</f>
        <v>0</v>
      </c>
      <c r="B240" t="s">
        <v>241</v>
      </c>
      <c r="D240" t="str">
        <f>IFERROR(VLOOKUP(ROWS($D$2:D240),$A$2:$B$250,2,0),"")</f>
        <v/>
      </c>
    </row>
    <row r="241" spans="1:4" x14ac:dyDescent="0.35">
      <c r="A241">
        <f>IF(ISNUMBER(FIND(#REF!,B241:B489)),MAX(A$1:$A240)+1,0)</f>
        <v>0</v>
      </c>
      <c r="B241" t="s">
        <v>242</v>
      </c>
      <c r="D241" t="str">
        <f>IFERROR(VLOOKUP(ROWS($D$2:D241),$A$2:$B$250,2,0),"")</f>
        <v/>
      </c>
    </row>
    <row r="242" spans="1:4" x14ac:dyDescent="0.35">
      <c r="A242">
        <f>IF(ISNUMBER(FIND(#REF!,B242:B490)),MAX(A$1:$A241)+1,0)</f>
        <v>0</v>
      </c>
      <c r="B242" t="s">
        <v>243</v>
      </c>
      <c r="D242" t="str">
        <f>IFERROR(VLOOKUP(ROWS($D$2:D242),$A$2:$B$250,2,0),"")</f>
        <v/>
      </c>
    </row>
    <row r="243" spans="1:4" x14ac:dyDescent="0.35">
      <c r="A243">
        <f>IF(ISNUMBER(FIND(#REF!,B243:B491)),MAX(A$1:$A242)+1,0)</f>
        <v>0</v>
      </c>
      <c r="B243" t="s">
        <v>244</v>
      </c>
      <c r="D243" t="str">
        <f>IFERROR(VLOOKUP(ROWS($D$2:D243),$A$2:$B$250,2,0),"")</f>
        <v/>
      </c>
    </row>
    <row r="244" spans="1:4" x14ac:dyDescent="0.35">
      <c r="A244">
        <f>IF(ISNUMBER(FIND(#REF!,B244:B492)),MAX(A$1:$A243)+1,0)</f>
        <v>0</v>
      </c>
      <c r="B244" t="s">
        <v>245</v>
      </c>
      <c r="D244" t="str">
        <f>IFERROR(VLOOKUP(ROWS($D$2:D244),$A$2:$B$250,2,0),"")</f>
        <v/>
      </c>
    </row>
    <row r="245" spans="1:4" x14ac:dyDescent="0.35">
      <c r="A245">
        <f>IF(ISNUMBER(FIND(#REF!,B245:B493)),MAX(A$1:$A244)+1,0)</f>
        <v>0</v>
      </c>
      <c r="B245" t="s">
        <v>246</v>
      </c>
      <c r="D245" t="str">
        <f>IFERROR(VLOOKUP(ROWS($D$2:D245),$A$2:$B$250,2,0),"")</f>
        <v/>
      </c>
    </row>
    <row r="246" spans="1:4" x14ac:dyDescent="0.35">
      <c r="A246">
        <f>IF(ISNUMBER(FIND(#REF!,B246:B494)),MAX(A$1:$A245)+1,0)</f>
        <v>0</v>
      </c>
      <c r="B246" t="s">
        <v>247</v>
      </c>
      <c r="D246" t="str">
        <f>IFERROR(VLOOKUP(ROWS($D$2:D246),$A$2:$B$250,2,0),"")</f>
        <v/>
      </c>
    </row>
    <row r="247" spans="1:4" x14ac:dyDescent="0.35">
      <c r="A247">
        <f>IF(ISNUMBER(FIND(#REF!,B247:B495)),MAX(A$1:$A246)+1,0)</f>
        <v>0</v>
      </c>
      <c r="B247" t="s">
        <v>248</v>
      </c>
      <c r="D247" t="str">
        <f>IFERROR(VLOOKUP(ROWS($D$2:D247),$A$2:$B$250,2,0),"")</f>
        <v/>
      </c>
    </row>
    <row r="248" spans="1:4" x14ac:dyDescent="0.35">
      <c r="A248">
        <f>IF(ISNUMBER(FIND(#REF!,B248:B496)),MAX(A$1:$A247)+1,0)</f>
        <v>0</v>
      </c>
      <c r="B248" t="s">
        <v>249</v>
      </c>
      <c r="D248" t="str">
        <f>IFERROR(VLOOKUP(ROWS($D$2:D248),$A$2:$B$250,2,0),"")</f>
        <v/>
      </c>
    </row>
    <row r="249" spans="1:4" x14ac:dyDescent="0.35">
      <c r="A249">
        <f>IF(ISNUMBER(FIND(#REF!,B249:B497)),MAX(A$1:$A248)+1,0)</f>
        <v>0</v>
      </c>
      <c r="B249" t="s">
        <v>250</v>
      </c>
      <c r="D249" t="str">
        <f>IFERROR(VLOOKUP(ROWS($D$2:D249),$A$2:$B$250,2,0),"")</f>
        <v/>
      </c>
    </row>
    <row r="250" spans="1:4" x14ac:dyDescent="0.35">
      <c r="A250">
        <f>IF(ISNUMBER(FIND(#REF!,B250:B498)),MAX(A$1:$A249)+1,0)</f>
        <v>0</v>
      </c>
      <c r="B250" t="s">
        <v>251</v>
      </c>
      <c r="D250" t="str">
        <f>IFERROR(VLOOKUP(ROWS($D$2:D250),$A$2:$B$250,2,0),"")</f>
        <v/>
      </c>
    </row>
  </sheetData>
  <sheetProtection algorithmName="SHA-512" hashValue="6FF8C1T5PmUnzY6dRZl+NQxK9WyfuJj1JgnfdpDJ/+bABrD/MVLSaXpQa68X8KvYb/Y2KN4JYCim3SJFpNsT2Q==" saltValue="3AwbzFRgQNnKOlUv+VS40A=="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1" ma:contentTypeDescription="Opret et nyt dokument." ma:contentTypeScope="" ma:versionID="d7b75239e59422a78e1824f155b43b4a">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17452cb6d62ad9531402bcece1a7ef68"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092FF4-76E5-4424-A7A7-B71C0017CF19}">
  <ds:schemaRefs>
    <ds:schemaRef ds:uri="http://schemas.microsoft.com/sharepoint/v3/contenttype/forms"/>
  </ds:schemaRefs>
</ds:datastoreItem>
</file>

<file path=customXml/itemProps2.xml><?xml version="1.0" encoding="utf-8"?>
<ds:datastoreItem xmlns:ds="http://schemas.openxmlformats.org/officeDocument/2006/customXml" ds:itemID="{7CD04C80-5507-48EC-B2FD-3F900E884117}">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f61719b5-6ab0-4fb5-be56-fbc621fc481d"/>
    <ds:schemaRef ds:uri="8b46e3c4-cd3c-4dc8-809c-025a1a7f6653"/>
    <ds:schemaRef ds:uri="http://www.w3.org/XML/1998/namespace"/>
    <ds:schemaRef ds:uri="http://purl.org/dc/dcmitype/"/>
  </ds:schemaRefs>
</ds:datastoreItem>
</file>

<file path=customXml/itemProps3.xml><?xml version="1.0" encoding="utf-8"?>
<ds:datastoreItem xmlns:ds="http://schemas.openxmlformats.org/officeDocument/2006/customXml" ds:itemID="{59E97BD1-BB07-409D-975B-CAA911715B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GPA</vt:lpstr>
      <vt:lpstr>SOP</vt:lpstr>
      <vt:lpstr>Pre-mapping</vt:lpstr>
      <vt:lpstr>Countries</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2026-07-05T02:00:59Z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