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30326"/>
  <workbookPr updateLinks="never" defaultThemeVersion="124226"/>
  <mc:AlternateContent xmlns:mc="http://schemas.openxmlformats.org/markup-compatibility/2006">
    <mc:Choice Requires="x15">
      <x15ac:absPath xmlns:x15ac="http://schemas.microsoft.com/office/spreadsheetml/2010/11/ac" url="O:\AUS\Public\adm-aus-mscadmissions\MSc\Mandatory_Templates_2022\2027 templates\UPDATED\"/>
    </mc:Choice>
  </mc:AlternateContent>
  <xr:revisionPtr revIDLastSave="0" documentId="13_ncr:1_{3D603AA0-4EF2-4B94-A339-6DCFD60EC988}" xr6:coauthVersionLast="47" xr6:coauthVersionMax="47" xr10:uidLastSave="{00000000-0000-0000-0000-000000000000}"/>
  <workbookProtection workbookAlgorithmName="SHA-512" workbookHashValue="SdOIGyUKv6FTh5kBk4rPMRCmJC0tuy5iNPyunWYUPnQtMRYuwEwTIh/Ore43s3B5VJJOjHLqzRJJivGDG0saFg==" workbookSaltValue="IiYyJp6xF5aAmYsAik3aZA==" workbookSpinCount="100000" lockStructure="1"/>
  <bookViews>
    <workbookView xWindow="28680" yWindow="-120" windowWidth="29040" windowHeight="17520" xr2:uid="{00000000-000D-0000-FFFF-FFFF00000000}"/>
  </bookViews>
  <sheets>
    <sheet name="GPA" sheetId="15" r:id="rId1"/>
    <sheet name="Pre-requisites" sheetId="16" r:id="rId2"/>
    <sheet name="Additional relevant activities" sheetId="17" r:id="rId3"/>
    <sheet name="Other relevant information" sheetId="18" r:id="rId4"/>
    <sheet name="SOP" sheetId="9" r:id="rId5"/>
  </sheets>
  <externalReferences>
    <externalReference r:id="rId6"/>
    <externalReference r:id="rId7"/>
  </externalReferences>
  <definedNames>
    <definedName name="Country_search" localSheetId="2">OFFSET([1]Countries!$D$2,,,COUNTIF([1]Countries!$D$2:$D$250,"?*"))</definedName>
    <definedName name="Country_search" localSheetId="0">OFFSET([1]Countries!$D$2,,,COUNTIF([1]Countries!$D$2:$D$250,"?*"))</definedName>
    <definedName name="Country_search" localSheetId="3">OFFSET([2]Countries!$D$2,,,COUNTIF([2]Countries!$D$2:$D$250,"?*"))</definedName>
    <definedName name="Country_search" localSheetId="1">OFFSET([1]Countries!$D$2,,,COUNTIF([1]Countries!$D$2:$D$250,"?*"))</definedName>
    <definedName name="Country_search">OFFSET(#REF!,,,COUNTIF(#REF!,"?*"))</definedName>
    <definedName name="PASSED">#REF!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E51" i="9" l="1"/>
  <c r="M34" i="16"/>
  <c r="E34" i="16"/>
  <c r="M33" i="16"/>
  <c r="E33" i="16"/>
  <c r="M32" i="16"/>
  <c r="E32" i="16"/>
  <c r="M31" i="16"/>
  <c r="E31" i="16"/>
  <c r="M30" i="16"/>
  <c r="E30" i="16"/>
  <c r="M29" i="16"/>
  <c r="E29" i="16"/>
  <c r="M28" i="16"/>
  <c r="E28" i="16"/>
  <c r="M27" i="16"/>
  <c r="E27" i="16"/>
  <c r="M26" i="16"/>
  <c r="E26" i="16"/>
  <c r="M25" i="16"/>
  <c r="E25" i="16"/>
  <c r="M24" i="16"/>
  <c r="E24" i="16"/>
  <c r="M23" i="16"/>
  <c r="E23" i="16"/>
  <c r="M22" i="16"/>
  <c r="E22" i="16"/>
  <c r="M21" i="16"/>
  <c r="E21" i="16"/>
  <c r="M20" i="16"/>
  <c r="E20" i="16"/>
  <c r="M19" i="16"/>
  <c r="E19" i="16"/>
  <c r="M18" i="16"/>
  <c r="E18" i="16"/>
  <c r="M17" i="16"/>
  <c r="E17" i="16"/>
  <c r="M16" i="16"/>
  <c r="E16" i="16"/>
  <c r="E35" i="16"/>
  <c r="E36" i="16"/>
  <c r="E37" i="16"/>
  <c r="E38" i="16"/>
  <c r="E39" i="16"/>
  <c r="E40" i="16"/>
  <c r="E41" i="16"/>
  <c r="E42" i="16"/>
  <c r="E43" i="16"/>
  <c r="E44" i="16"/>
  <c r="E45" i="16"/>
  <c r="E46" i="16"/>
  <c r="E47" i="16"/>
  <c r="E48" i="16"/>
  <c r="E49" i="16"/>
  <c r="E50" i="16"/>
  <c r="E51" i="16"/>
  <c r="E52" i="16"/>
  <c r="E53" i="16"/>
  <c r="E15" i="16"/>
  <c r="J20" i="15" a="1"/>
  <c r="J20" i="15" s="1"/>
  <c r="F13" i="16"/>
  <c r="G13" i="16"/>
  <c r="H13" i="16"/>
  <c r="I13" i="16"/>
  <c r="J13" i="16"/>
  <c r="K13" i="16"/>
  <c r="L13" i="16"/>
  <c r="C13" i="16"/>
  <c r="B8" i="9"/>
  <c r="A3" i="16"/>
  <c r="A3" i="17"/>
  <c r="J19" i="15"/>
  <c r="L68" i="15"/>
  <c r="M69" i="16"/>
  <c r="M68" i="16"/>
  <c r="M67" i="16"/>
  <c r="M66" i="16"/>
  <c r="M65" i="16"/>
  <c r="M64" i="16"/>
  <c r="M63" i="16"/>
  <c r="M62" i="16"/>
  <c r="M61" i="16"/>
  <c r="M60" i="16"/>
  <c r="M59" i="16"/>
  <c r="M58" i="16"/>
  <c r="M57" i="16"/>
  <c r="M56" i="16"/>
  <c r="M55" i="16"/>
  <c r="M53" i="16"/>
  <c r="M52" i="16"/>
  <c r="M51" i="16"/>
  <c r="M50" i="16"/>
  <c r="M49" i="16"/>
  <c r="M48" i="16"/>
  <c r="M47" i="16"/>
  <c r="M46" i="16"/>
  <c r="M45" i="16"/>
  <c r="M44" i="16"/>
  <c r="M43" i="16"/>
  <c r="M42" i="16"/>
  <c r="M41" i="16"/>
  <c r="M40" i="16"/>
  <c r="M39" i="16"/>
  <c r="M38" i="16"/>
  <c r="M37" i="16"/>
  <c r="M36" i="16"/>
  <c r="M35" i="16"/>
  <c r="M15" i="16"/>
  <c r="L14" i="16"/>
  <c r="K14" i="16"/>
  <c r="J14" i="16"/>
  <c r="I14" i="16"/>
  <c r="H14" i="16"/>
  <c r="G14" i="16"/>
  <c r="F14" i="16"/>
  <c r="E14" i="16" l="1"/>
  <c r="M14" i="16"/>
  <c r="B70" i="16" l="1"/>
  <c r="D14" i="16"/>
  <c r="B13" i="16"/>
  <c r="M13" i="16" s="1"/>
  <c r="B215" i="15"/>
  <c r="C38" i="15"/>
  <c r="B37" i="15"/>
  <c r="B11" i="9"/>
  <c r="B10" i="9"/>
  <c r="B9" i="9"/>
  <c r="E14" i="9" l="1"/>
  <c r="E32" i="9"/>
  <c r="E38" i="9"/>
</calcChain>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<sst xmlns="http://schemas.openxmlformats.org/spreadsheetml/2006/main" count="1102" uniqueCount="556">
  <si>
    <t>Name of University:</t>
  </si>
  <si>
    <t>Country of University:</t>
  </si>
  <si>
    <t>Title of Bachelor degree:</t>
  </si>
  <si>
    <t>AD - Andorra</t>
  </si>
  <si>
    <t>AE - United Arab Emirates</t>
  </si>
  <si>
    <t>AF - Afghanistan</t>
  </si>
  <si>
    <t>AG - Antigua and Barbuda</t>
  </si>
  <si>
    <t>AI - Anguilla</t>
  </si>
  <si>
    <t>AL - Albania</t>
  </si>
  <si>
    <t>AM - Armenia</t>
  </si>
  <si>
    <t>AO - Angola</t>
  </si>
  <si>
    <t>AQ - Antarctica</t>
  </si>
  <si>
    <t>AR - Argentina</t>
  </si>
  <si>
    <t>AS - American Samoa</t>
  </si>
  <si>
    <t>AT - Austria</t>
  </si>
  <si>
    <t>AU - Australia</t>
  </si>
  <si>
    <t>AW - Aruba</t>
  </si>
  <si>
    <t>AX - Åland Islands</t>
  </si>
  <si>
    <t>AZ - Azerbaijan</t>
  </si>
  <si>
    <t>BA - Bosnia and Herzegovina</t>
  </si>
  <si>
    <t>BB - Barbados</t>
  </si>
  <si>
    <t>BD - Bangladesh</t>
  </si>
  <si>
    <t>BE - Belgium</t>
  </si>
  <si>
    <t>BF - Burkina Faso</t>
  </si>
  <si>
    <t>BG - Bulgaria</t>
  </si>
  <si>
    <t>BH - Bahrain</t>
  </si>
  <si>
    <t>BI - Burundi</t>
  </si>
  <si>
    <t>BJ - Benin</t>
  </si>
  <si>
    <t>BL - Saint Barthélemy</t>
  </si>
  <si>
    <t>BM - Bermuda</t>
  </si>
  <si>
    <t>BN - Brunei Darussalam</t>
  </si>
  <si>
    <t>BO - Bolivia (Plurinational State of)</t>
  </si>
  <si>
    <t>BQ - Bonaire, Sint Eustatius and Saba</t>
  </si>
  <si>
    <t>BR - Brazil</t>
  </si>
  <si>
    <t>BS - Bahamas</t>
  </si>
  <si>
    <t>BT - Bhutan</t>
  </si>
  <si>
    <t>BV - Bouvet Island</t>
  </si>
  <si>
    <t>BW - Botswana</t>
  </si>
  <si>
    <t>BY - Belarus</t>
  </si>
  <si>
    <t>BZ - Belize</t>
  </si>
  <si>
    <t>CA - Canada</t>
  </si>
  <si>
    <t>CC - Cocos (Keeling) Islands</t>
  </si>
  <si>
    <t>CD - Congo, Democratic Republic of the</t>
  </si>
  <si>
    <t>CF - Central African Republic</t>
  </si>
  <si>
    <t>CG - Congo</t>
  </si>
  <si>
    <t>CH - Switzerland</t>
  </si>
  <si>
    <t>CI - Côte d'Ivoire</t>
  </si>
  <si>
    <t>CK - Cook Islands</t>
  </si>
  <si>
    <t>CL - Chile</t>
  </si>
  <si>
    <t>CM - Cameroon</t>
  </si>
  <si>
    <t>CN - China</t>
  </si>
  <si>
    <t>CO - Colombia</t>
  </si>
  <si>
    <t>CR - Costa Rica</t>
  </si>
  <si>
    <t>CU - Cuba</t>
  </si>
  <si>
    <t>CV - Cabo Verde</t>
  </si>
  <si>
    <t>CW - Curaçao</t>
  </si>
  <si>
    <t>CX - Christmas Island</t>
  </si>
  <si>
    <t>CY - Cyprus</t>
  </si>
  <si>
    <t>CZ - Czechia</t>
  </si>
  <si>
    <t>DE - Germany</t>
  </si>
  <si>
    <t>DJ - Djibouti</t>
  </si>
  <si>
    <t>DK - Denmark</t>
  </si>
  <si>
    <t>DM - Dominica</t>
  </si>
  <si>
    <t>DO - Dominican Republic</t>
  </si>
  <si>
    <t>DZ - Algeria</t>
  </si>
  <si>
    <t>EC - Ecuador</t>
  </si>
  <si>
    <t>EE - Estonia</t>
  </si>
  <si>
    <t>EG - Egypt</t>
  </si>
  <si>
    <t>EH - Western Sahara</t>
  </si>
  <si>
    <t>ER - Eritrea</t>
  </si>
  <si>
    <t>ES - Spain</t>
  </si>
  <si>
    <t>ET - Ethiopia</t>
  </si>
  <si>
    <t>FI - Finland</t>
  </si>
  <si>
    <t>FJ - Fiji</t>
  </si>
  <si>
    <t>FK - Falkland Islands (Malvinas)</t>
  </si>
  <si>
    <t>FM - Micronesia (Federated States of)</t>
  </si>
  <si>
    <t>FO - Faroe Islands</t>
  </si>
  <si>
    <t>FR - France</t>
  </si>
  <si>
    <t>GA - Gabon</t>
  </si>
  <si>
    <t>GB - United Kingdom of Great Britain and Northern Ireland</t>
  </si>
  <si>
    <t>GD - Grenada</t>
  </si>
  <si>
    <t>GE - Georgia</t>
  </si>
  <si>
    <t>GF - French Guiana</t>
  </si>
  <si>
    <t>GG - Guernsey</t>
  </si>
  <si>
    <t>GH - Ghana</t>
  </si>
  <si>
    <t>GI - Gibraltar</t>
  </si>
  <si>
    <t>GL - Greenland</t>
  </si>
  <si>
    <t>GM - Gambia</t>
  </si>
  <si>
    <t>GN - Guinea</t>
  </si>
  <si>
    <t>GP - Guadeloupe</t>
  </si>
  <si>
    <t>GQ - Equatorial Guinea</t>
  </si>
  <si>
    <t>GR - Greece</t>
  </si>
  <si>
    <t>GS - South Georgia and the South Sandwich Islands</t>
  </si>
  <si>
    <t>GT - Guatemala</t>
  </si>
  <si>
    <t>GU - Guam</t>
  </si>
  <si>
    <t>GW - Guinea-Bissau</t>
  </si>
  <si>
    <t>GY - Guyana</t>
  </si>
  <si>
    <t>HK - Hong Kong</t>
  </si>
  <si>
    <t>HM - Heard Island and McDonald Islands</t>
  </si>
  <si>
    <t>HN - Honduras</t>
  </si>
  <si>
    <t>HR - Croatia</t>
  </si>
  <si>
    <t>HT - Haiti</t>
  </si>
  <si>
    <t>HU - Hungary</t>
  </si>
  <si>
    <t>ID - Indonesia</t>
  </si>
  <si>
    <t>IE - Ireland</t>
  </si>
  <si>
    <t>IL - Israel</t>
  </si>
  <si>
    <t>IM - Isle of Man</t>
  </si>
  <si>
    <t>IN - India</t>
  </si>
  <si>
    <t>IO - British Indian Ocean Territory</t>
  </si>
  <si>
    <t>IQ - Iraq</t>
  </si>
  <si>
    <t>IR - Iran (Islamic Republic of)</t>
  </si>
  <si>
    <t>IS - Iceland</t>
  </si>
  <si>
    <t>IT - Italy</t>
  </si>
  <si>
    <t>JE - Jersey</t>
  </si>
  <si>
    <t>JM - Jamaica</t>
  </si>
  <si>
    <t>JO - Jordan</t>
  </si>
  <si>
    <t>JP - Japan</t>
  </si>
  <si>
    <t>KE - Kenya</t>
  </si>
  <si>
    <t>KG - Kyrgyzstan</t>
  </si>
  <si>
    <t>KH - Cambodia</t>
  </si>
  <si>
    <t>KI - Kiribati</t>
  </si>
  <si>
    <t>KM - Comoros</t>
  </si>
  <si>
    <t>KN - Saint Kitts and Nevis</t>
  </si>
  <si>
    <t>KP - Korea (Democratic People's Republic of)</t>
  </si>
  <si>
    <t>KR - Korea, Republic of</t>
  </si>
  <si>
    <t>KW - Kuwait</t>
  </si>
  <si>
    <t>KY - Cayman Islands</t>
  </si>
  <si>
    <t>KZ - Kazakhstan</t>
  </si>
  <si>
    <t>LA - Lao People's Democratic Republic</t>
  </si>
  <si>
    <t>LB - Lebanon</t>
  </si>
  <si>
    <t>LC - Saint Lucia</t>
  </si>
  <si>
    <t>LI - Liechtenstein</t>
  </si>
  <si>
    <t>LK - Sri Lanka</t>
  </si>
  <si>
    <t>LR - Liberia</t>
  </si>
  <si>
    <t>LS - Lesotho</t>
  </si>
  <si>
    <t>LT - Lithuania</t>
  </si>
  <si>
    <t>LU - Luxembourg</t>
  </si>
  <si>
    <t>LV - Latvia</t>
  </si>
  <si>
    <t>LY - Libya</t>
  </si>
  <si>
    <t>MA - Morocco</t>
  </si>
  <si>
    <t>MC - Monaco</t>
  </si>
  <si>
    <t>MD - Moldova, Republic of</t>
  </si>
  <si>
    <t>ME - Montenegro</t>
  </si>
  <si>
    <t>MF - Saint Martin (French part)</t>
  </si>
  <si>
    <t>MG - Madagascar</t>
  </si>
  <si>
    <t>MH - Marshall Islands</t>
  </si>
  <si>
    <t>MK - North Macedonia</t>
  </si>
  <si>
    <t>ML - Mali</t>
  </si>
  <si>
    <t>MM - Myanmar</t>
  </si>
  <si>
    <t>MN - Mongolia</t>
  </si>
  <si>
    <t>MO - Macao</t>
  </si>
  <si>
    <t>MP - Northern Mariana Islands</t>
  </si>
  <si>
    <t>MQ - Martinique</t>
  </si>
  <si>
    <t>MR - Mauritania</t>
  </si>
  <si>
    <t>MS - Montserrat</t>
  </si>
  <si>
    <t>MT - Malta</t>
  </si>
  <si>
    <t>MU - Mauritius</t>
  </si>
  <si>
    <t>MV - Maldives</t>
  </si>
  <si>
    <t>MW - Malawi</t>
  </si>
  <si>
    <t>MX - Mexico</t>
  </si>
  <si>
    <t>MY - Malaysia</t>
  </si>
  <si>
    <t>MZ - Mozambique</t>
  </si>
  <si>
    <t>NA - Namibia</t>
  </si>
  <si>
    <t>NC - New Caledonia</t>
  </si>
  <si>
    <t>NE - Niger</t>
  </si>
  <si>
    <t>NF - Norfolk Island</t>
  </si>
  <si>
    <t>NG - Nigeria</t>
  </si>
  <si>
    <t>NI - Nicaragua</t>
  </si>
  <si>
    <t>NL - Netherlands</t>
  </si>
  <si>
    <t>NO - Norway</t>
  </si>
  <si>
    <t>NP - Nepal</t>
  </si>
  <si>
    <t>NR - Nauru</t>
  </si>
  <si>
    <t>NU - Niue</t>
  </si>
  <si>
    <t>NZ - New Zealand</t>
  </si>
  <si>
    <t>OM - Oman</t>
  </si>
  <si>
    <t>PA - Panama</t>
  </si>
  <si>
    <t>PE - Peru</t>
  </si>
  <si>
    <t>PF - French Polynesia</t>
  </si>
  <si>
    <t>PG - Papua New Guinea</t>
  </si>
  <si>
    <t>PH - Philippines</t>
  </si>
  <si>
    <t>PK - Pakistan</t>
  </si>
  <si>
    <t>PL - Poland</t>
  </si>
  <si>
    <t>PM - Saint Pierre and Miquelon</t>
  </si>
  <si>
    <t>PN - Pitcairn</t>
  </si>
  <si>
    <t>PR - Puerto Rico</t>
  </si>
  <si>
    <t>PS - Palestine, State of</t>
  </si>
  <si>
    <t>PT - Portugal</t>
  </si>
  <si>
    <t>PW - Palau</t>
  </si>
  <si>
    <t>PY - Paraguay</t>
  </si>
  <si>
    <t>QA - Qatar</t>
  </si>
  <si>
    <t>RE - Réunion</t>
  </si>
  <si>
    <t>RO - Romania</t>
  </si>
  <si>
    <t>RS - Serbia</t>
  </si>
  <si>
    <t>RU - Russian Federation</t>
  </si>
  <si>
    <t>RW - Rwanda</t>
  </si>
  <si>
    <t>SA - Saudi Arabia</t>
  </si>
  <si>
    <t>SB - Solomon Islands</t>
  </si>
  <si>
    <t>SC - Seychelles</t>
  </si>
  <si>
    <t>SD - Sudan</t>
  </si>
  <si>
    <t>SE - Sweden</t>
  </si>
  <si>
    <t>SG - Singapore</t>
  </si>
  <si>
    <t>SH - Saint Helena, Ascension and Tristan da Cunha</t>
  </si>
  <si>
    <t>SI - Slovenia</t>
  </si>
  <si>
    <t>SJ - Svalbard and Jan Mayen</t>
  </si>
  <si>
    <t>SK - Slovakia</t>
  </si>
  <si>
    <t>SL - Sierra Leone</t>
  </si>
  <si>
    <t>SM - San Marino</t>
  </si>
  <si>
    <t>SN - Senegal</t>
  </si>
  <si>
    <t>SO - Somalia</t>
  </si>
  <si>
    <t>SR - Suriname</t>
  </si>
  <si>
    <t>SS - South Sudan</t>
  </si>
  <si>
    <t>ST - Sao Tome and Principe</t>
  </si>
  <si>
    <t>SV - El Salvador</t>
  </si>
  <si>
    <t>SX - Sint Maarten (Dutch part)</t>
  </si>
  <si>
    <t>SY - Syrian Arab Republic</t>
  </si>
  <si>
    <t>SZ - Eswatini</t>
  </si>
  <si>
    <t>TC - Turks and Caicos Islands</t>
  </si>
  <si>
    <t>TD - Chad</t>
  </si>
  <si>
    <t>TF - French Southern Territories</t>
  </si>
  <si>
    <t>TG - Togo</t>
  </si>
  <si>
    <t>TH - Thailand</t>
  </si>
  <si>
    <t>TJ - Tajikistan</t>
  </si>
  <si>
    <t>TK - Tokelau</t>
  </si>
  <si>
    <t>TL - Timor-Leste</t>
  </si>
  <si>
    <t>TM - Turkmenistan</t>
  </si>
  <si>
    <t>TN - Tunisia</t>
  </si>
  <si>
    <t>TO - Tonga</t>
  </si>
  <si>
    <t>TR - Turkey</t>
  </si>
  <si>
    <t>TT - Trinidad and Tobago</t>
  </si>
  <si>
    <t>TV - Tuvalu</t>
  </si>
  <si>
    <t>TW - Taiwan, Province of China</t>
  </si>
  <si>
    <t>TZ - Tanzania, United Republic of</t>
  </si>
  <si>
    <t>UA - Ukraine</t>
  </si>
  <si>
    <t>UG - Uganda</t>
  </si>
  <si>
    <t>UM - United States Minor Outlying Islands</t>
  </si>
  <si>
    <t>US - United States of America</t>
  </si>
  <si>
    <t>UY - Uruguay</t>
  </si>
  <si>
    <t>UZ - Uzbekistan</t>
  </si>
  <si>
    <t>VA - Holy See</t>
  </si>
  <si>
    <t>VC - Saint Vincent and the Grenadines</t>
  </si>
  <si>
    <t>VE - Venezuela (Bolivarian Republic of)</t>
  </si>
  <si>
    <t>VG - Virgin Islands (British)</t>
  </si>
  <si>
    <t>VI - Virgin Islands (U.S.)</t>
  </si>
  <si>
    <t>VN - Viet Nam</t>
  </si>
  <si>
    <t>VU - Vanuatu</t>
  </si>
  <si>
    <t>WF - Wallis and Futuna</t>
  </si>
  <si>
    <t>WS - Samoa</t>
  </si>
  <si>
    <t>YE - Yemen</t>
  </si>
  <si>
    <t>YT - Mayotte</t>
  </si>
  <si>
    <t>ZA - South Africa</t>
  </si>
  <si>
    <t>ZM - Zambia</t>
  </si>
  <si>
    <t>ZW - Zimbabwe</t>
  </si>
  <si>
    <t>Name:</t>
  </si>
  <si>
    <t>Your plan for the future and motivation to study at DTU</t>
  </si>
  <si>
    <t>Other relevant information for your admission at DTU (if applicable)</t>
  </si>
  <si>
    <t xml:space="preserve">Have you applied to DTU before (if applicable) – </t>
  </si>
  <si>
    <t>If rejected: explain how you have upgraded your qualifications since then (max. 500 characters)</t>
  </si>
  <si>
    <t>Yes/No:</t>
  </si>
  <si>
    <t>Write name (and/or) course code of course no. 1</t>
  </si>
  <si>
    <t>Title of qualifying degree:</t>
  </si>
  <si>
    <t>Minimum required credits for graduation (home university):</t>
  </si>
  <si>
    <t>Country of home University:</t>
  </si>
  <si>
    <t>Name of home University:</t>
  </si>
  <si>
    <t>Full name:</t>
  </si>
  <si>
    <t>Nominal length of qualifying degree (years):</t>
  </si>
  <si>
    <t>Write name (and/or) course code of course no. 2</t>
  </si>
  <si>
    <t>Write name (and/or) course code of course no. 3</t>
  </si>
  <si>
    <t>Write name (and/or) course code of course no. 4</t>
  </si>
  <si>
    <t>Write name (and/or) course code of course no. 5</t>
  </si>
  <si>
    <t>Write name (and/or) course code of course no. 6</t>
  </si>
  <si>
    <t>Write name (and/or) course code of course no. 7</t>
  </si>
  <si>
    <t>Write name (and/or) course code of course no. 8</t>
  </si>
  <si>
    <t>Write name (and/or) course code of course no. 9</t>
  </si>
  <si>
    <t>Write name (and/or) course code of course no. 10</t>
  </si>
  <si>
    <t>Write name (and/or) course code of course no. 11</t>
  </si>
  <si>
    <t>Write name (and/or) course code of course no. 12</t>
  </si>
  <si>
    <t>Write name (and/or) course code of course no. 13</t>
  </si>
  <si>
    <t>Write name (and/or) course code of course no. 14</t>
  </si>
  <si>
    <t>Write name (and/or) course code of course no. 15</t>
  </si>
  <si>
    <t>Write name (and/or) course code of course no. 16</t>
  </si>
  <si>
    <t>Write name (and/or) course code of course no. 17</t>
  </si>
  <si>
    <t>Write name (and/or) course code of course no. 18</t>
  </si>
  <si>
    <t>Write name (and/or) course code of course no. 19</t>
  </si>
  <si>
    <t>Write name (and/or) course code of course no. 20</t>
  </si>
  <si>
    <t>Write name (and/or) course code of course no. 21</t>
  </si>
  <si>
    <t>Write name (and/or) course code of course no. 22</t>
  </si>
  <si>
    <t>Write name (and/or) course code of course no. 23</t>
  </si>
  <si>
    <t>Write name (and/or) course code of course no. 24</t>
  </si>
  <si>
    <t>Write name (and/or) course code of course no. 25</t>
  </si>
  <si>
    <t>Write name (and/or) course code of course no. 26</t>
  </si>
  <si>
    <t>Write name (and/or) course code of course no. 27</t>
  </si>
  <si>
    <t>Write name (and/or) course code of course no. 28</t>
  </si>
  <si>
    <t>Write name (and/or) course code of course no. 29</t>
  </si>
  <si>
    <t>An estimate of your Danish GPA (linear conversion to the danish grading system)</t>
  </si>
  <si>
    <t>GPA for courses of prerequisites (your home university grading scale)</t>
  </si>
  <si>
    <t>GPA:</t>
  </si>
  <si>
    <t>State your future academic goals and how your study at DTU will help you achieve these (max. 1000 characters): *</t>
  </si>
  <si>
    <t xml:space="preserve">Find Courses at: </t>
  </si>
  <si>
    <t>Course/Subject number*</t>
  </si>
  <si>
    <t>Course/Subject name*</t>
  </si>
  <si>
    <t>Describe how these courses/subjects support your academic goals (max. 500 characters): *</t>
  </si>
  <si>
    <t>Yes</t>
  </si>
  <si>
    <t>No</t>
  </si>
  <si>
    <t>Select two courses/subjects (at MSc level) from the DTU course catalogue which you plan to take:</t>
  </si>
  <si>
    <t>http://kurser.dtu.dk/</t>
  </si>
  <si>
    <t>Credits</t>
  </si>
  <si>
    <t>Comments</t>
  </si>
  <si>
    <t>Ongoing Credits Total:</t>
  </si>
  <si>
    <t>Pass/Fail Credits Total:</t>
  </si>
  <si>
    <t>Bachelor of Natural Science</t>
  </si>
  <si>
    <t>Bachelor of Engineering</t>
  </si>
  <si>
    <t>Bachelor of Science in Engineering</t>
  </si>
  <si>
    <t>Bachelor of Arts with a specialization in Engineering or Natural Science</t>
  </si>
  <si>
    <t>Other</t>
  </si>
  <si>
    <t>Type of Bachelor's degree:</t>
  </si>
  <si>
    <t>Comments (if any)</t>
  </si>
  <si>
    <t>Ongoing Courses</t>
  </si>
  <si>
    <t>Credits (BSc)</t>
  </si>
  <si>
    <t>Local Grade (Bsc)</t>
  </si>
  <si>
    <t>Credit estimation for relevant topic</t>
  </si>
  <si>
    <t>Grade estimation for relevant topic</t>
  </si>
  <si>
    <t>Non-numerically graded courses OR Pass/fail courses</t>
  </si>
  <si>
    <t>Write name of course no. 1</t>
  </si>
  <si>
    <t>Write name of course no. 2</t>
  </si>
  <si>
    <t>Write name of course no. 3</t>
  </si>
  <si>
    <t>Write name of course no. 4</t>
  </si>
  <si>
    <t>Write name of course no. 5</t>
  </si>
  <si>
    <t>Write name of course no. 6</t>
  </si>
  <si>
    <t>Write name of course no. 7</t>
  </si>
  <si>
    <t>Write name of course no. 8</t>
  </si>
  <si>
    <t>Write name of course no. 9</t>
  </si>
  <si>
    <t>Write name of course no. 10</t>
  </si>
  <si>
    <t>Write name of course no. 11</t>
  </si>
  <si>
    <t>Write name of course no. 12</t>
  </si>
  <si>
    <t>Write name of course no. 13</t>
  </si>
  <si>
    <t>Write name of course no. 14</t>
  </si>
  <si>
    <t>Write name of course no. 15</t>
  </si>
  <si>
    <t>Write name of course no. 16</t>
  </si>
  <si>
    <t>Write name of course no. 17</t>
  </si>
  <si>
    <t>Write name of course no. 18</t>
  </si>
  <si>
    <t>Write name of course no. 19</t>
  </si>
  <si>
    <t>Write name of course no. 20</t>
  </si>
  <si>
    <t>Step 1 - Information about you:</t>
  </si>
  <si>
    <t>Pass/Fail</t>
  </si>
  <si>
    <t>Numbers</t>
  </si>
  <si>
    <t>Step 2 -  Information on your Bachelor degree:</t>
  </si>
  <si>
    <t>Letters</t>
  </si>
  <si>
    <t>Select an option below:</t>
  </si>
  <si>
    <t>Have you had a DTU student number previously?</t>
  </si>
  <si>
    <t>Step 3 - Information on grade/score/mark scale at your home university:</t>
  </si>
  <si>
    <t>What is the minimum classification in your university?</t>
  </si>
  <si>
    <t>How much do you need to pass a course in your university?</t>
  </si>
  <si>
    <t>What is the best possible classification in your university?</t>
  </si>
  <si>
    <t>Be careful! You might need to fill more than 1 table!</t>
  </si>
  <si>
    <t xml:space="preserve">Mandatory field - Pre-Mapping </t>
  </si>
  <si>
    <t>Is the website about the course in English?</t>
  </si>
  <si>
    <r>
      <t xml:space="preserve">Specific course description links (if availabe in EN)
</t>
    </r>
    <r>
      <rPr>
        <b/>
        <i/>
        <u/>
        <sz val="9"/>
        <color theme="1"/>
        <rFont val="Cambria"/>
        <family val="1"/>
        <scheme val="major"/>
      </rPr>
      <t>only use if the course falls into the categories mentioned</t>
    </r>
  </si>
  <si>
    <t>Write the name of course no. 1</t>
  </si>
  <si>
    <t>Write the name of course no. 2</t>
  </si>
  <si>
    <t>Write the name of course no. 3</t>
  </si>
  <si>
    <t>Write the name of course no. 4</t>
  </si>
  <si>
    <t>Write the name of course no. 5</t>
  </si>
  <si>
    <t>Write the name of course no. 6</t>
  </si>
  <si>
    <t>Write the name of course no. 7</t>
  </si>
  <si>
    <t>Write the name of course no. 8</t>
  </si>
  <si>
    <t>Write the name of course no. 9</t>
  </si>
  <si>
    <t>Write the name of course no. 10</t>
  </si>
  <si>
    <t>Write the name of course no. 11</t>
  </si>
  <si>
    <t>Write the name of course no. 12</t>
  </si>
  <si>
    <t>Write the name of course no. 13</t>
  </si>
  <si>
    <t>Write the name of course no. 14</t>
  </si>
  <si>
    <t>Write the name of course no. 15</t>
  </si>
  <si>
    <t>Write the name of course no. 16</t>
  </si>
  <si>
    <t>Write the name of course no. 17</t>
  </si>
  <si>
    <t>Write the name of course no. 18</t>
  </si>
  <si>
    <t>Write the name of course no. 19</t>
  </si>
  <si>
    <t>Write the name of course no. 20</t>
  </si>
  <si>
    <t>Write the name of course no. 21</t>
  </si>
  <si>
    <t>Write the name of course no. 22</t>
  </si>
  <si>
    <t>Write the name of course no. 23</t>
  </si>
  <si>
    <t>Write the name of course no. 24</t>
  </si>
  <si>
    <t>Write the name of course no. 25</t>
  </si>
  <si>
    <t>Write the name of course no. 26</t>
  </si>
  <si>
    <t>Write the name of course no. 27</t>
  </si>
  <si>
    <t>Write the name of course no. 28</t>
  </si>
  <si>
    <t>Write the name of course no. 29</t>
  </si>
  <si>
    <t>Write the name of course no. 30</t>
  </si>
  <si>
    <t>Write the name of course no. 31</t>
  </si>
  <si>
    <t>Write the name of course no. 32</t>
  </si>
  <si>
    <t>Write the name of course no. 33</t>
  </si>
  <si>
    <t>Write the name of course no. 34</t>
  </si>
  <si>
    <t>Write the name of course no. 35</t>
  </si>
  <si>
    <t>Write the name of course no. 36</t>
  </si>
  <si>
    <t>Write the name of course no. 37</t>
  </si>
  <si>
    <t>Write the name of course no. 38</t>
  </si>
  <si>
    <t>Write the name of course no. 39</t>
  </si>
  <si>
    <t>Write the name of course no. 40</t>
  </si>
  <si>
    <t>Write the name of course no. 41</t>
  </si>
  <si>
    <t>Write the name of course no. 42</t>
  </si>
  <si>
    <t>Write the name of course no. 43</t>
  </si>
  <si>
    <t>Write the name of course no. 44</t>
  </si>
  <si>
    <t>Write the name of course no. 45</t>
  </si>
  <si>
    <t>Write the name of course no. 46</t>
  </si>
  <si>
    <t>Write the name of course no. 47</t>
  </si>
  <si>
    <t>Write the name of course no. 48</t>
  </si>
  <si>
    <t>Write the name of course no. 49</t>
  </si>
  <si>
    <t>Write the name of course no. 50</t>
  </si>
  <si>
    <t>Write the name of course no. 51</t>
  </si>
  <si>
    <t>Write the name of course no. 52</t>
  </si>
  <si>
    <t>Write the name of course no. 53</t>
  </si>
  <si>
    <t>Write the name of course no. 54</t>
  </si>
  <si>
    <t>Write the name of course no. 55</t>
  </si>
  <si>
    <t>Write the name of course no. 56</t>
  </si>
  <si>
    <t>Write the name of course no. 57</t>
  </si>
  <si>
    <t>Write the name of course no. 58</t>
  </si>
  <si>
    <t>Write the name of course no. 59</t>
  </si>
  <si>
    <t>Write the name of course no. 60</t>
  </si>
  <si>
    <t>Write the name of course no. 61</t>
  </si>
  <si>
    <t>Write the name of course no. 62</t>
  </si>
  <si>
    <t>Write the name of course no. 63</t>
  </si>
  <si>
    <t>Write the name of course no. 64</t>
  </si>
  <si>
    <t>Write the name of course no. 65</t>
  </si>
  <si>
    <t>Write the name of course no. 66</t>
  </si>
  <si>
    <t>Write the name of course no. 67</t>
  </si>
  <si>
    <t>Write the name of course no. 68</t>
  </si>
  <si>
    <t>Write the name of course no. 69</t>
  </si>
  <si>
    <t>Write the name of course no. 70</t>
  </si>
  <si>
    <t>Write the name of course no. 71</t>
  </si>
  <si>
    <t>Write the name of course no. 72</t>
  </si>
  <si>
    <t>Write the name of course no. 73</t>
  </si>
  <si>
    <t>Write the name of course no. 74</t>
  </si>
  <si>
    <t>Write the name of course no. 75</t>
  </si>
  <si>
    <t>Write the name of course no. 76</t>
  </si>
  <si>
    <t>Write the name of course no. 77</t>
  </si>
  <si>
    <t>Write the name of course no. 78</t>
  </si>
  <si>
    <t>Write the name of course no. 79</t>
  </si>
  <si>
    <t>Write the name of course no. 80</t>
  </si>
  <si>
    <t>Write the name of course no. 81</t>
  </si>
  <si>
    <t>Write the name of course no. 82</t>
  </si>
  <si>
    <t>Write the name of course no. 83</t>
  </si>
  <si>
    <t>Write the name of course no. 84</t>
  </si>
  <si>
    <t>Write the name of course no. 85</t>
  </si>
  <si>
    <t>Write the name of course no. 86</t>
  </si>
  <si>
    <t>Write the name of course no. 87</t>
  </si>
  <si>
    <t>Write the name of course no. 88</t>
  </si>
  <si>
    <t>Write the name of course no. 89</t>
  </si>
  <si>
    <t>Write the name of course no. 90</t>
  </si>
  <si>
    <t>Write the name of course no. 91</t>
  </si>
  <si>
    <t>Write the name of course no. 92</t>
  </si>
  <si>
    <t>Write the name of course no. 93</t>
  </si>
  <si>
    <t>Write the name of course no. 94</t>
  </si>
  <si>
    <t>Write the name of course no. 95</t>
  </si>
  <si>
    <t>Write the name of course no. 96</t>
  </si>
  <si>
    <t>Write the name of course no. 97</t>
  </si>
  <si>
    <t>Write the name of course no. 98</t>
  </si>
  <si>
    <t>Write the name of course no. 99</t>
  </si>
  <si>
    <t>Write the name of course no. 100</t>
  </si>
  <si>
    <t>Write name of course no. 21</t>
  </si>
  <si>
    <t>Write name of course no. 22</t>
  </si>
  <si>
    <t>Write name of course no. 23</t>
  </si>
  <si>
    <t>Write name of course no. 24</t>
  </si>
  <si>
    <t>Write name of course no. 25</t>
  </si>
  <si>
    <t>Write name of course no. 26</t>
  </si>
  <si>
    <t>Write name of course no. 27</t>
  </si>
  <si>
    <t>Write name of course no. 28</t>
  </si>
  <si>
    <t>Write name of course no. 29</t>
  </si>
  <si>
    <t>Write name of course no. 30</t>
  </si>
  <si>
    <t>Write name of course no. 31</t>
  </si>
  <si>
    <t>Write name of course no. 32</t>
  </si>
  <si>
    <t>Write name of course no. 33</t>
  </si>
  <si>
    <t>Write name of course no. 34</t>
  </si>
  <si>
    <t>Write name of course no. 35</t>
  </si>
  <si>
    <t>Write name of course no. 36</t>
  </si>
  <si>
    <t>Write name of course no. 37</t>
  </si>
  <si>
    <t>Write name of course no. 38</t>
  </si>
  <si>
    <t>Write name of course no. 39</t>
  </si>
  <si>
    <t>Write name of course no. 40</t>
  </si>
  <si>
    <t>Write name of course no. 41</t>
  </si>
  <si>
    <t>Write name of course no. 42</t>
  </si>
  <si>
    <t>Write name of course no. 43</t>
  </si>
  <si>
    <t>Write name of course no. 44</t>
  </si>
  <si>
    <t>Write name of course no. 45</t>
  </si>
  <si>
    <t>Write name of course no. 46</t>
  </si>
  <si>
    <t>Write name of course no. 47</t>
  </si>
  <si>
    <t>Write name of course no. 48</t>
  </si>
  <si>
    <t>Write name of course no. 49</t>
  </si>
  <si>
    <t>Write name of course no. 50</t>
  </si>
  <si>
    <t>Student number:</t>
  </si>
  <si>
    <r>
      <t>GPA</t>
    </r>
    <r>
      <rPr>
        <b/>
        <i/>
        <vertAlign val="subscript"/>
        <sz val="14"/>
        <color theme="1"/>
        <rFont val="Cambria"/>
        <family val="1"/>
        <scheme val="major"/>
      </rPr>
      <t>100%</t>
    </r>
    <r>
      <rPr>
        <b/>
        <i/>
        <sz val="14"/>
        <color theme="1"/>
        <rFont val="Cambria"/>
        <family val="1"/>
        <scheme val="major"/>
      </rPr>
      <t>:</t>
    </r>
  </si>
  <si>
    <t xml:space="preserve">Make sure GPA shows a valid number. 
If not, check if you filled all the cells correctly. </t>
  </si>
  <si>
    <t xml:space="preserve">Select an option below </t>
  </si>
  <si>
    <t>Grade
100% scale</t>
  </si>
  <si>
    <t>Other relevant information</t>
  </si>
  <si>
    <t>Signs of academic excellence</t>
  </si>
  <si>
    <t>Do you have any Research experience/ Publications/ Awards ?</t>
  </si>
  <si>
    <t>Study related work</t>
  </si>
  <si>
    <t>Do you have a study-related job?
(OR Have you had)
(e.g.: Industry working experience/ Internships/ Projects within Industry)</t>
  </si>
  <si>
    <t>List all the relevant infromation about your academic excellence
(Write like:   Year    |   Category (Research exp, award,etc.)   |  Description)</t>
  </si>
  <si>
    <t>- In the rows below, course name, credits and grades should be provided in accordance with your transcript.
- In the 'Specific course description link' column, insert the official course description links for the courses from your home university that fall into at least one of the subjects, if written in English. If an English course description is not available, please upload a PDF.
- Be sure to input only numerical values and use a dot (or comma depending on your computer settings) to separate the decimals.
- Enter all completed courses from your BSc studies. Any Pass/Fail courses should be provided in the designated table below this table. In case you have not finished your BSc programme yet, provide the ongoing courses in the designated table.</t>
  </si>
  <si>
    <t xml:space="preserve">Numerically graded courses </t>
  </si>
  <si>
    <t>Subject area</t>
  </si>
  <si>
    <t>Course title(s)</t>
  </si>
  <si>
    <t>Grade</t>
  </si>
  <si>
    <t>Mandatory field - Programme-specific relevant courses</t>
  </si>
  <si>
    <t>Mandatory field - Other relevant courses</t>
  </si>
  <si>
    <t>List all the relevant infromation about your academic excellence
(Write like:   Year and duration   |   Category (Internship, Project, etc.)   |  Description)</t>
  </si>
  <si>
    <t>Statement of Purpose</t>
  </si>
  <si>
    <r>
      <t xml:space="preserve">It is mandatory to submit a statement of purpose and it is a key document in the decision making process. It is therefore extremely important that you give considerable thought towards preparing the SOP. 
Be as concise and clear as possible.  
</t>
    </r>
    <r>
      <rPr>
        <b/>
        <sz val="12"/>
        <color theme="1"/>
        <rFont val="Cambria"/>
        <family val="1"/>
        <scheme val="major"/>
      </rPr>
      <t xml:space="preserve">No separate SOP files will be considered. </t>
    </r>
    <r>
      <rPr>
        <sz val="12"/>
        <color theme="1"/>
        <rFont val="Cambria"/>
        <family val="1"/>
        <scheme val="major"/>
      </rPr>
      <t xml:space="preserve">If you are applying for more than one programmes, prepare a SOP for each template.
Below you will find a form where you must fill in the relevant information. </t>
    </r>
    <r>
      <rPr>
        <i/>
        <sz val="12"/>
        <color rgb="FFFF0000"/>
        <rFont val="Cambria"/>
        <family val="1"/>
        <scheme val="major"/>
      </rPr>
      <t>Fields marked with (</t>
    </r>
    <r>
      <rPr>
        <i/>
        <sz val="12"/>
        <rFont val="Cambria"/>
        <family val="1"/>
        <scheme val="major"/>
      </rPr>
      <t>*</t>
    </r>
    <r>
      <rPr>
        <i/>
        <sz val="12"/>
        <color rgb="FFFF0000"/>
        <rFont val="Cambria"/>
        <family val="1"/>
        <scheme val="major"/>
      </rPr>
      <t>), are mandatory and must be filled.</t>
    </r>
  </si>
  <si>
    <t xml:space="preserve">              Pre-Mapping for the MSc programme in Design and Innovation</t>
  </si>
  <si>
    <t xml:space="preserve">Mathematics &amp; Statistics
</t>
  </si>
  <si>
    <t xml:space="preserve">Physics, Chemistry, Biology
 </t>
  </si>
  <si>
    <t xml:space="preserve">Programming, Software Development
 </t>
  </si>
  <si>
    <t xml:space="preserve">Mechanics &amp; Materials
 </t>
  </si>
  <si>
    <t xml:space="preserve">Systematic Design Methods
 </t>
  </si>
  <si>
    <t xml:space="preserve">Industrial Design &amp; User Centric Design
 </t>
  </si>
  <si>
    <t>Project in Engineering Design or Product Development</t>
  </si>
  <si>
    <t>Converted credits to ECTS</t>
  </si>
  <si>
    <t>Credits
Local</t>
  </si>
  <si>
    <t>Credits
ECTS</t>
  </si>
  <si>
    <r>
      <rPr>
        <b/>
        <sz val="11"/>
        <rFont val="Cambria"/>
        <family val="1"/>
        <scheme val="major"/>
      </rPr>
      <t xml:space="preserve">- In the rows below, course name, credits and grades should be provided for other courses you took that fall under the multiple categories.
</t>
    </r>
    <r>
      <rPr>
        <sz val="11"/>
        <rFont val="Cambria"/>
        <family val="1"/>
        <scheme val="major"/>
      </rPr>
      <t xml:space="preserve">- Positive assessment will be given to applicants having academic knowledge in the courses below.
You are supposed to select some of the courses you typped in the first sheet. The head of studies will look at the courses you took that compliment the requiremets for the MSc programme.
</t>
    </r>
  </si>
  <si>
    <r>
      <rPr>
        <sz val="12"/>
        <color theme="1"/>
        <rFont val="Cambria"/>
        <family val="1"/>
        <scheme val="major"/>
      </rPr>
      <t>-In this sheet you are supposed to provide other relevant information about your background</t>
    </r>
    <r>
      <rPr>
        <b/>
        <sz val="12"/>
        <color theme="1"/>
        <rFont val="Cambria"/>
        <family val="1"/>
        <scheme val="major"/>
      </rPr>
      <t xml:space="preserve">
- FOR THE INFORMATION ON "</t>
    </r>
    <r>
      <rPr>
        <b/>
        <i/>
        <sz val="12"/>
        <color theme="1"/>
        <rFont val="Cambria"/>
        <family val="1"/>
        <scheme val="major"/>
      </rPr>
      <t>Signs of academic excellence</t>
    </r>
    <r>
      <rPr>
        <b/>
        <sz val="12"/>
        <color theme="1"/>
        <rFont val="Cambria"/>
        <family val="1"/>
        <scheme val="major"/>
      </rPr>
      <t>" AND "</t>
    </r>
    <r>
      <rPr>
        <b/>
        <i/>
        <sz val="12"/>
        <color theme="1"/>
        <rFont val="Cambria"/>
        <family val="1"/>
        <scheme val="major"/>
      </rPr>
      <t>Study related work</t>
    </r>
    <r>
      <rPr>
        <b/>
        <sz val="12"/>
        <color theme="1"/>
        <rFont val="Cambria"/>
        <family val="1"/>
        <scheme val="major"/>
      </rPr>
      <t>", THE MINIMUM LEVEL REQUIRED IS BACHELOR
- If you say Yes to the categories below, then submit the relevant documents in the application</t>
    </r>
  </si>
  <si>
    <t xml:space="preserve">	International exchange as part of their studies</t>
  </si>
  <si>
    <t xml:space="preserve">Courses / training in team work and / or facilitation
</t>
  </si>
  <si>
    <t xml:space="preserve">Participation in Engineering Design Competitions
</t>
  </si>
  <si>
    <r>
      <t xml:space="preserve">Convert total amount of local credit to ECTS:
Check for more information about conversion </t>
    </r>
    <r>
      <rPr>
        <b/>
        <sz val="11"/>
        <color theme="1"/>
        <rFont val="Cambria"/>
        <family val="1"/>
        <scheme val="major"/>
      </rPr>
      <t>here</t>
    </r>
  </si>
  <si>
    <r>
      <rPr>
        <b/>
        <sz val="11"/>
        <rFont val="Cambria"/>
        <family val="1"/>
        <scheme val="major"/>
      </rPr>
      <t xml:space="preserve">- In the rows below, course name, credits and grades should be provided for the courses you took and match the topics highlighted in the table
</t>
    </r>
    <r>
      <rPr>
        <sz val="11"/>
        <rFont val="Cambria"/>
        <family val="1"/>
        <scheme val="major"/>
      </rPr>
      <t xml:space="preserve">You are supposed to select some of the courses you typed in the previous sheet. The head of studies will look at the courses you took that fulfill the requiremets for the MSc programme.
- The subject columns should be filled in providing a rough estimate of the course content in percentage. Only include major course contributions greater than or equal to 30% and only contributions where the subject(s) is being taught as distinguished from merely being used. 
- Be sure to input only numerical values and use a dot (or comma depending on your computer settings) to separate the decimals.
</t>
    </r>
  </si>
  <si>
    <t>Upload your design Portfolio</t>
  </si>
  <si>
    <t>The Portfolio itself should be a SEPARATE PDF summarizing the design projects that the applicants have been part of, outlining their design process, their contribution, and the result (not more than 2 pages per project). It should be uploaded to the application portal.</t>
  </si>
  <si>
    <t>Have you already uploaded the Portfolio to your application?</t>
  </si>
  <si>
    <r>
      <t xml:space="preserve">- This Excel workbook contains 5 sheets ("GPA", "Pre-requisites", "Additional relevant activities ", "Other relevant information"and "SOP"). The whole workbook has to be uploaded with your application as a single file, in excel format (*.xlsx).
- This workbook is used only as a part of the full assessment of your qualifications and the people evaluating your data have a good understanding of the pitfalls when translating between different grading systems.
- After entering all your courses, if everything has been done correctly, the "GPA" field should calculate the corresponding estimations automatically. If not, please review all the data you have entered for errors. In case of problems, please contact us: 
- If you want to know more about the cells, you can select them to read more about them.
</t>
    </r>
    <r>
      <rPr>
        <b/>
        <sz val="11"/>
        <rFont val="Cambria"/>
        <family val="1"/>
        <scheme val="major"/>
      </rPr>
      <t>- This sheet should be filled with Microsoft Excel. Other editors may tamper with the formating.</t>
    </r>
  </si>
  <si>
    <r>
      <t>If your university did not follow a numerical grading scale, then fill out all your courses in this segment -</t>
    </r>
    <r>
      <rPr>
        <b/>
        <sz val="10"/>
        <color theme="1"/>
        <rFont val="Cambria"/>
        <family val="1"/>
        <scheme val="major"/>
      </rPr>
      <t xml:space="preserve"> Non-numerically graded courses OR Pass/fail courses</t>
    </r>
    <r>
      <rPr>
        <sz val="10"/>
        <color theme="1"/>
        <rFont val="Cambria"/>
        <family val="1"/>
        <scheme val="major"/>
      </rPr>
      <t xml:space="preserve"> (bottom of the sheet) !</t>
    </r>
  </si>
  <si>
    <t>Write name of course no. 51</t>
  </si>
  <si>
    <t>Write name of course no. 52</t>
  </si>
  <si>
    <t>Write name of course no. 53</t>
  </si>
  <si>
    <t>Write name of course no. 54</t>
  </si>
  <si>
    <t>Write name of course no. 55</t>
  </si>
  <si>
    <t>Write name of course no. 56</t>
  </si>
  <si>
    <t>Write name of course no. 57</t>
  </si>
  <si>
    <t>Write name of course no. 58</t>
  </si>
  <si>
    <t>Write name of course no. 59</t>
  </si>
  <si>
    <t>Write name of course no. 60</t>
  </si>
  <si>
    <t>Write name of course no. 61</t>
  </si>
  <si>
    <t>Write name of course no. 62</t>
  </si>
  <si>
    <t>Write name of course no. 63</t>
  </si>
  <si>
    <t>Write name of course no. 64</t>
  </si>
  <si>
    <t>Write name of course no. 65</t>
  </si>
  <si>
    <t>Write name of course no. 66</t>
  </si>
  <si>
    <t>Write name of course no. 67</t>
  </si>
  <si>
    <t>Write name of course no. 68</t>
  </si>
  <si>
    <t>Write name of course no. 69</t>
  </si>
  <si>
    <t>Write name of course no. 70</t>
  </si>
  <si>
    <t>Write name of course no. 71</t>
  </si>
  <si>
    <t>Write name of course no. 72</t>
  </si>
  <si>
    <t>Write name of course no. 73</t>
  </si>
  <si>
    <t>Write name of course no. 74</t>
  </si>
  <si>
    <t>Write name of course no. 75</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</si>
</sst>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43" formatCode="_-* #,##0.00_-;\-* #,##0.00_-;_-* &quot;-&quot;??_-;_-@_-"/>
    <numFmt numFmtId="164" formatCode="0.0"/>
    <numFmt numFmtId="165" formatCode="0;\-0;;@"/>
    <numFmt numFmtId="166" formatCode="0&quot;%&quot;\ "/>
  </numFmts>
  <fonts count="61">
    <font>
      <sz val="11"/>
      <color theme="1"/>
      <name val="Calibri"/>
      <family val="2"/>
      <scheme val="minor"/>
    </font>
    <font>
      <b/>
      <sz val="11"/>
      <color theme="1"/>
      <name val="Calibri"/>
      <family val="2"/>
      <scheme val="minor"/>
    </font>
    <font>
      <b/>
      <sz val="11"/>
      <color rgb="FFFA7D00"/>
      <name val="Calibri"/>
      <family val="2"/>
      <scheme val="minor"/>
    </font>
    <font>
      <b/>
      <i/>
      <sz val="11"/>
      <color rgb="FF3F3F76"/>
      <name val="Calibri"/>
      <family val="2"/>
      <scheme val="minor"/>
    </font>
    <font>
      <u/>
      <sz val="11"/>
      <color theme="10"/>
      <name val="Calibri"/>
      <family val="2"/>
      <scheme val="minor"/>
    </font>
    <font>
      <sz val="22"/>
      <color theme="1"/>
      <name val="Calibri"/>
      <family val="2"/>
      <scheme val="minor"/>
    </font>
    <font>
      <sz val="11"/>
      <color theme="1"/>
      <name val="Calibri"/>
      <family val="2"/>
      <scheme val="minor"/>
    </font>
    <font>
      <sz val="11"/>
      <color theme="0"/>
      <name val="Calibri"/>
      <family val="2"/>
      <scheme val="minor"/>
    </font>
    <font>
      <sz val="11"/>
      <color theme="1"/>
      <name val="Cambria"/>
      <family val="1"/>
      <scheme val="major"/>
    </font>
    <font>
      <sz val="11"/>
      <color theme="0"/>
      <name val="Cambria"/>
      <family val="1"/>
      <scheme val="major"/>
    </font>
    <font>
      <sz val="20"/>
      <color theme="1"/>
      <name val="Cambria"/>
      <family val="1"/>
      <scheme val="major"/>
    </font>
    <font>
      <sz val="22"/>
      <color theme="1"/>
      <name val="Cambria"/>
      <family val="1"/>
      <scheme val="major"/>
    </font>
    <font>
      <sz val="11"/>
      <name val="Cambria"/>
      <family val="1"/>
      <scheme val="major"/>
    </font>
    <font>
      <b/>
      <sz val="11"/>
      <name val="Cambria"/>
      <family val="1"/>
      <scheme val="major"/>
    </font>
    <font>
      <b/>
      <i/>
      <sz val="11"/>
      <color theme="1"/>
      <name val="Cambria"/>
      <family val="1"/>
      <scheme val="major"/>
    </font>
    <font>
      <i/>
      <sz val="12"/>
      <color theme="1"/>
      <name val="Cambria"/>
      <family val="1"/>
      <scheme val="major"/>
    </font>
    <font>
      <b/>
      <i/>
      <sz val="11"/>
      <color rgb="FF3F3F76"/>
      <name val="Cambria"/>
      <family val="1"/>
      <scheme val="major"/>
    </font>
    <font>
      <i/>
      <sz val="9"/>
      <color rgb="FFFF0000"/>
      <name val="Cambria"/>
      <family val="1"/>
      <scheme val="major"/>
    </font>
    <font>
      <sz val="11"/>
      <color rgb="FFFF0000"/>
      <name val="Cambria"/>
      <family val="1"/>
      <scheme val="major"/>
    </font>
    <font>
      <b/>
      <sz val="11"/>
      <color theme="1"/>
      <name val="Cambria"/>
      <family val="1"/>
      <scheme val="major"/>
    </font>
    <font>
      <b/>
      <i/>
      <sz val="14"/>
      <color theme="1"/>
      <name val="Cambria"/>
      <family val="1"/>
      <scheme val="major"/>
    </font>
    <font>
      <b/>
      <sz val="14"/>
      <name val="Cambria"/>
      <family val="1"/>
      <scheme val="major"/>
    </font>
    <font>
      <b/>
      <sz val="10"/>
      <color rgb="FFFF0000"/>
      <name val="Cambria"/>
      <family val="1"/>
      <scheme val="major"/>
    </font>
    <font>
      <i/>
      <sz val="9"/>
      <color theme="0"/>
      <name val="Cambria"/>
      <family val="1"/>
      <scheme val="major"/>
    </font>
    <font>
      <i/>
      <sz val="11"/>
      <color theme="0" tint="-0.34998626667073579"/>
      <name val="Cambria"/>
      <family val="1"/>
      <scheme val="major"/>
    </font>
    <font>
      <sz val="12"/>
      <color theme="1"/>
      <name val="Cambria"/>
      <family val="1"/>
      <scheme val="major"/>
    </font>
    <font>
      <sz val="10"/>
      <name val="Cambria"/>
      <family val="1"/>
      <scheme val="major"/>
    </font>
    <font>
      <b/>
      <sz val="11"/>
      <color rgb="FFFA7D00"/>
      <name val="Cambria"/>
      <family val="1"/>
      <scheme val="major"/>
    </font>
    <font>
      <b/>
      <sz val="11"/>
      <color rgb="FF000000"/>
      <name val="Cambria"/>
      <family val="1"/>
      <scheme val="major"/>
    </font>
    <font>
      <b/>
      <i/>
      <u/>
      <sz val="9"/>
      <color theme="1"/>
      <name val="Cambria"/>
      <family val="1"/>
      <scheme val="major"/>
    </font>
    <font>
      <b/>
      <sz val="12"/>
      <color theme="1"/>
      <name val="Cambria"/>
      <family val="1"/>
      <scheme val="major"/>
    </font>
    <font>
      <sz val="8"/>
      <color rgb="FFFF0000"/>
      <name val="Cambria"/>
      <family val="1"/>
      <scheme val="major"/>
    </font>
    <font>
      <b/>
      <sz val="11"/>
      <color theme="3"/>
      <name val="Cambria"/>
      <family val="1"/>
      <scheme val="major"/>
    </font>
    <font>
      <sz val="11"/>
      <color rgb="FFFFFFFF"/>
      <name val="Calibri"/>
      <family val="2"/>
      <scheme val="minor"/>
    </font>
    <font>
      <b/>
      <sz val="11"/>
      <color rgb="FFFF0000"/>
      <name val="Cambria"/>
      <family val="1"/>
      <scheme val="major"/>
    </font>
    <font>
      <sz val="11"/>
      <color rgb="FF000000"/>
      <name val="Cambria"/>
      <family val="1"/>
    </font>
    <font>
      <b/>
      <i/>
      <vertAlign val="subscript"/>
      <sz val="14"/>
      <color theme="1"/>
      <name val="Cambria"/>
      <family val="1"/>
      <scheme val="major"/>
    </font>
    <font>
      <sz val="8"/>
      <name val="Calibri"/>
      <family val="2"/>
      <scheme val="minor"/>
    </font>
    <font>
      <b/>
      <i/>
      <u/>
      <sz val="12"/>
      <color theme="1"/>
      <name val="Cambria"/>
      <family val="1"/>
      <scheme val="major"/>
    </font>
    <font>
      <b/>
      <sz val="12"/>
      <color rgb="FF3F3F76"/>
      <name val="Cambria"/>
      <family val="1"/>
      <scheme val="major"/>
    </font>
    <font>
      <b/>
      <sz val="11"/>
      <color rgb="FF3F3F76"/>
      <name val="Calibri"/>
      <family val="2"/>
      <scheme val="minor"/>
    </font>
    <font>
      <sz val="26"/>
      <color theme="1"/>
      <name val="Cambria"/>
      <family val="1"/>
      <scheme val="major"/>
    </font>
    <font>
      <sz val="18"/>
      <color theme="1"/>
      <name val="Cambria"/>
      <family val="1"/>
      <scheme val="major"/>
    </font>
    <font>
      <i/>
      <sz val="12"/>
      <color rgb="FFFF0000"/>
      <name val="Cambria"/>
      <family val="1"/>
      <scheme val="major"/>
    </font>
    <font>
      <i/>
      <sz val="12"/>
      <name val="Cambria"/>
      <family val="1"/>
      <scheme val="major"/>
    </font>
    <font>
      <sz val="16"/>
      <color rgb="FF2E74B5"/>
      <name val="Cambria"/>
      <family val="1"/>
      <scheme val="major"/>
    </font>
    <font>
      <b/>
      <sz val="18"/>
      <color rgb="FFFF0000"/>
      <name val="Cambria"/>
      <family val="1"/>
      <scheme val="major"/>
    </font>
    <font>
      <b/>
      <sz val="14"/>
      <color rgb="FFFF0000"/>
      <name val="Cambria"/>
      <family val="1"/>
      <scheme val="major"/>
    </font>
    <font>
      <b/>
      <sz val="10.5"/>
      <color theme="1"/>
      <name val="Cambria"/>
      <family val="1"/>
      <scheme val="major"/>
    </font>
    <font>
      <i/>
      <sz val="12"/>
      <color rgb="FF3F3F76"/>
      <name val="Cambria"/>
      <family val="1"/>
      <scheme val="major"/>
    </font>
    <font>
      <u/>
      <sz val="11"/>
      <color theme="1"/>
      <name val="Cambria"/>
      <family val="1"/>
      <scheme val="major"/>
    </font>
    <font>
      <i/>
      <sz val="11"/>
      <color rgb="FF3F3F76"/>
      <name val="Cambria"/>
      <family val="1"/>
      <scheme val="major"/>
    </font>
    <font>
      <u/>
      <sz val="11"/>
      <color theme="10"/>
      <name val="Cambria"/>
      <family val="1"/>
      <scheme val="major"/>
    </font>
    <font>
      <b/>
      <sz val="10.5"/>
      <color rgb="FFFF0000"/>
      <name val="Cambria"/>
      <family val="1"/>
      <scheme val="major"/>
    </font>
    <font>
      <b/>
      <i/>
      <sz val="12"/>
      <color theme="1"/>
      <name val="Cambria"/>
      <family val="1"/>
      <scheme val="major"/>
    </font>
    <font>
      <b/>
      <sz val="10.5"/>
      <color theme="1"/>
      <name val="CIDFont+F2"/>
    </font>
    <font>
      <sz val="10.5"/>
      <color theme="1"/>
      <name val="CIDFont+F2"/>
    </font>
    <font>
      <b/>
      <sz val="11"/>
      <color rgb="FFFF0000"/>
      <name val="CIDFont+F2"/>
    </font>
    <font>
      <sz val="14"/>
      <color theme="1"/>
      <name val="Calibri"/>
      <family val="2"/>
      <scheme val="minor"/>
    </font>
    <font>
      <sz val="10"/>
      <color theme="1"/>
      <name val="Cambria"/>
      <family val="1"/>
      <scheme val="major"/>
    </font>
    <font>
      <b/>
      <sz val="10"/>
      <color theme="1"/>
      <name val="Cambria"/>
      <family val="1"/>
      <scheme val="major"/>
    </font>
  </fonts>
  <fills count="8">
    <fill>
      <patternFill patternType="none"/>
    </fill>
    <fill>
      <patternFill patternType="gray125"/>
    </fill>
    <fill>
      <patternFill patternType="solid">
        <fgColor rgb="FFFFCC99"/>
      </patternFill>
    </fill>
    <fill>
      <patternFill patternType="solid">
        <fgColor rgb="FFF2F2F2"/>
      </patternFill>
    </fill>
    <fill>
      <patternFill patternType="solid">
        <fgColor theme="6" tint="0.79998168889431442"/>
        <bgColor indexed="64"/>
      </patternFill>
    </fill>
    <fill>
      <patternFill patternType="solid">
        <fgColor theme="3" tint="0.59999389629810485"/>
        <bgColor indexed="64"/>
      </patternFill>
    </fill>
    <fill>
      <patternFill patternType="solid">
        <fgColor theme="5" tint="0.39997558519241921"/>
        <bgColor indexed="64"/>
      </patternFill>
    </fill>
    <fill>
      <patternFill patternType="solid">
        <fgColor theme="9" tint="0.79998168889431442"/>
        <bgColor indexed="64"/>
      </patternFill>
    </fill>
  </fills>
  <borders count="76">
    <border>
      <left/>
      <right/>
      <top/>
      <bottom/>
      <diagonal/>
    </border>
    <border>
      <left/>
      <right/>
      <top/>
      <bottom style="medium">
        <color indexed="64"/>
      </bottom>
      <diagonal/>
    </border>
    <border>
      <left/>
      <right style="medium">
        <color indexed="64"/>
      </right>
      <top style="medium">
        <color indexed="64"/>
      </top>
      <bottom/>
      <diagonal/>
    </border>
    <border>
      <left style="thin">
        <color rgb="FF7F7F7F"/>
      </left>
      <right style="thin">
        <color rgb="FF7F7F7F"/>
      </right>
      <top style="thin">
        <color rgb="FF7F7F7F"/>
      </top>
      <bottom style="thin">
        <color rgb="FF7F7F7F"/>
      </bottom>
      <diagonal/>
    </border>
    <border>
      <left style="medium">
        <color indexed="64"/>
      </left>
      <right/>
      <top style="medium">
        <color indexed="64"/>
      </top>
      <bottom/>
      <diagonal/>
    </border>
    <border>
      <left/>
      <right/>
      <top style="medium">
        <color indexed="64"/>
      </top>
      <bottom/>
      <diagonal/>
    </border>
    <border>
      <left style="medium">
        <color indexed="64"/>
      </left>
      <right/>
      <top/>
      <bottom/>
      <diagonal/>
    </border>
    <border>
      <left/>
      <right style="medium">
        <color indexed="64"/>
      </right>
      <top/>
      <bottom/>
      <diagonal/>
    </border>
    <border>
      <left style="medium">
        <color indexed="64"/>
      </left>
      <right style="thin">
        <color rgb="FF7F7F7F"/>
      </right>
      <top style="thin">
        <color rgb="FF7F7F7F"/>
      </top>
      <bottom style="thin">
        <color rgb="FF7F7F7F"/>
      </bottom>
      <diagonal/>
    </border>
    <border>
      <left style="thin">
        <color rgb="FF7F7F7F"/>
      </left>
      <right style="medium">
        <color indexed="64"/>
      </right>
      <top style="thin">
        <color rgb="FF7F7F7F"/>
      </top>
      <bottom style="thin">
        <color rgb="FF7F7F7F"/>
      </bottom>
      <diagonal/>
    </border>
    <border>
      <left/>
      <right/>
      <top style="thin">
        <color indexed="64"/>
      </top>
      <bottom/>
      <diagonal/>
    </border>
    <border>
      <left style="medium">
        <color indexed="64"/>
      </left>
      <right/>
      <top style="thin">
        <color indexed="64"/>
      </top>
      <bottom/>
      <diagonal/>
    </border>
    <border>
      <left/>
      <right style="medium">
        <color indexed="64"/>
      </right>
      <top style="thin">
        <color indexed="64"/>
      </top>
      <bottom/>
      <diagonal/>
    </border>
    <border>
      <left style="medium">
        <color indexed="64"/>
      </left>
      <right style="thin">
        <color rgb="FF7F7F7F"/>
      </right>
      <top style="thin">
        <color rgb="FF7F7F7F"/>
      </top>
      <bottom style="medium">
        <color indexed="64"/>
      </bottom>
      <diagonal/>
    </border>
    <border>
      <left style="thin">
        <color rgb="FF7F7F7F"/>
      </left>
      <right style="thin">
        <color rgb="FF7F7F7F"/>
      </right>
      <top style="thin">
        <color rgb="FF7F7F7F"/>
      </top>
      <bottom style="medium">
        <color indexed="64"/>
      </bottom>
      <diagonal/>
    </border>
    <border>
      <left style="thin">
        <color rgb="FF7F7F7F"/>
      </left>
      <right style="medium">
        <color indexed="64"/>
      </right>
      <top style="thin">
        <color rgb="FF7F7F7F"/>
      </top>
      <bottom style="medium">
        <color indexed="64"/>
      </bottom>
      <diagonal/>
    </border>
    <border>
      <left style="thin">
        <color indexed="64"/>
      </left>
      <right style="thin">
        <color indexed="64"/>
      </right>
      <top style="thin">
        <color indexed="64"/>
      </top>
      <bottom style="thin">
        <color indexed="64"/>
      </bottom>
      <diagonal/>
    </border>
    <border>
      <left style="medium">
        <color indexed="64"/>
      </left>
      <right/>
      <top/>
      <bottom style="medium">
        <color indexed="64"/>
      </bottom>
      <diagonal/>
    </border>
    <border>
      <left/>
      <right style="medium">
        <color indexed="64"/>
      </right>
      <top/>
      <bottom style="medium">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diagonal/>
    </border>
    <border>
      <left style="thin">
        <color indexed="64"/>
      </left>
      <right/>
      <top/>
      <bottom/>
      <diagonal/>
    </border>
    <border>
      <left style="thin">
        <color rgb="FF7F7F7F"/>
      </left>
      <right style="thin">
        <color rgb="FF7F7F7F"/>
      </right>
      <top style="thin">
        <color rgb="FF7F7F7F"/>
      </top>
      <bottom style="thin">
        <color indexed="64"/>
      </bottom>
      <diagonal/>
    </border>
    <border>
      <left/>
      <right/>
      <top/>
      <bottom style="thin">
        <color indexed="64"/>
      </bottom>
      <diagonal/>
    </border>
    <border>
      <left/>
      <right style="medium">
        <color indexed="64"/>
      </right>
      <top/>
      <bottom style="thin">
        <color indexed="64"/>
      </bottom>
      <diagonal/>
    </border>
    <border>
      <left/>
      <right/>
      <top style="thin">
        <color theme="0" tint="-0.499984740745262"/>
      </top>
      <bottom style="thin">
        <color theme="0" tint="-0.499984740745262"/>
      </bottom>
      <diagonal/>
    </border>
    <border>
      <left/>
      <right style="medium">
        <color indexed="64"/>
      </right>
      <top style="thin">
        <color theme="0" tint="-0.499984740745262"/>
      </top>
      <bottom style="thin">
        <color theme="0" tint="-0.499984740745262"/>
      </bottom>
      <diagonal/>
    </border>
    <border>
      <left style="thin">
        <color indexed="64"/>
      </left>
      <right style="thin">
        <color rgb="FF7F7F7F"/>
      </right>
      <top style="thin">
        <color theme="0" tint="-0.499984740745262"/>
      </top>
      <bottom style="thin">
        <color theme="0" tint="-0.499984740745262"/>
      </bottom>
      <diagonal/>
    </border>
    <border>
      <left style="medium">
        <color indexed="64"/>
      </left>
      <right/>
      <top style="thin">
        <color indexed="64"/>
      </top>
      <bottom style="thin">
        <color rgb="FF7F7F7F"/>
      </bottom>
      <diagonal/>
    </border>
    <border>
      <left/>
      <right/>
      <top style="thin">
        <color indexed="64"/>
      </top>
      <bottom style="thin">
        <color rgb="FF7F7F7F"/>
      </bottom>
      <diagonal/>
    </border>
    <border>
      <left/>
      <right style="medium">
        <color indexed="64"/>
      </right>
      <top style="thin">
        <color indexed="64"/>
      </top>
      <bottom style="thin">
        <color rgb="FF7F7F7F"/>
      </bottom>
      <diagonal/>
    </border>
    <border>
      <left style="medium">
        <color indexed="64"/>
      </left>
      <right/>
      <top style="thin">
        <color indexed="64"/>
      </top>
      <bottom style="thin">
        <color indexed="64"/>
      </bottom>
      <diagonal/>
    </border>
    <border>
      <left/>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style="thin">
        <color rgb="FF7F7F7F"/>
      </left>
      <right style="medium">
        <color indexed="64"/>
      </right>
      <top style="medium">
        <color indexed="64"/>
      </top>
      <bottom style="thin">
        <color indexed="64"/>
      </bottom>
      <diagonal/>
    </border>
    <border>
      <left/>
      <right style="thin">
        <color indexed="64"/>
      </right>
      <top style="medium">
        <color indexed="64"/>
      </top>
      <bottom style="thin">
        <color indexed="64"/>
      </bottom>
      <diagonal/>
    </border>
    <border>
      <left style="thin">
        <color indexed="64"/>
      </left>
      <right/>
      <top style="thin">
        <color indexed="64"/>
      </top>
      <bottom style="thin">
        <color indexed="64"/>
      </bottom>
      <diagonal/>
    </border>
    <border>
      <left style="medium">
        <color indexed="64"/>
      </left>
      <right style="medium">
        <color indexed="64"/>
      </right>
      <top style="medium">
        <color indexed="64"/>
      </top>
      <bottom style="thin">
        <color theme="0" tint="-0.499984740745262"/>
      </bottom>
      <diagonal/>
    </border>
    <border>
      <left style="medium">
        <color indexed="64"/>
      </left>
      <right/>
      <top style="medium">
        <color indexed="64"/>
      </top>
      <bottom style="thin">
        <color theme="0" tint="-0.499984740745262"/>
      </bottom>
      <diagonal/>
    </border>
    <border>
      <left/>
      <right/>
      <top style="medium">
        <color indexed="64"/>
      </top>
      <bottom style="thin">
        <color theme="0" tint="-0.499984740745262"/>
      </bottom>
      <diagonal/>
    </border>
    <border>
      <left/>
      <right style="medium">
        <color indexed="64"/>
      </right>
      <top style="medium">
        <color indexed="64"/>
      </top>
      <bottom style="thin">
        <color theme="0" tint="-0.499984740745262"/>
      </bottom>
      <diagonal/>
    </border>
    <border>
      <left style="medium">
        <color indexed="64"/>
      </left>
      <right style="medium">
        <color indexed="64"/>
      </right>
      <top style="thin">
        <color theme="0" tint="-0.499984740745262"/>
      </top>
      <bottom style="thin">
        <color theme="0" tint="-0.499984740745262"/>
      </bottom>
      <diagonal/>
    </border>
    <border>
      <left style="medium">
        <color indexed="64"/>
      </left>
      <right/>
      <top style="thin">
        <color theme="0" tint="-0.499984740745262"/>
      </top>
      <bottom style="thin">
        <color theme="0" tint="-0.499984740745262"/>
      </bottom>
      <diagonal/>
    </border>
    <border>
      <left style="medium">
        <color indexed="64"/>
      </left>
      <right style="thin">
        <color indexed="64"/>
      </right>
      <top/>
      <bottom style="thin">
        <color indexed="64"/>
      </bottom>
      <diagonal/>
    </border>
    <border>
      <left style="thin">
        <color indexed="64"/>
      </left>
      <right style="thin">
        <color rgb="FF7F7F7F"/>
      </right>
      <top/>
      <bottom style="thin">
        <color theme="0" tint="-0.499984740745262"/>
      </bottom>
      <diagonal/>
    </border>
    <border>
      <left style="thin">
        <color rgb="FF7F7F7F"/>
      </left>
      <right/>
      <top/>
      <bottom style="thin">
        <color rgb="FF7F7F7F"/>
      </bottom>
      <diagonal/>
    </border>
    <border>
      <left style="thin">
        <color theme="0" tint="-0.499984740745262"/>
      </left>
      <right style="thin">
        <color theme="0" tint="-0.499984740745262"/>
      </right>
      <top/>
      <bottom/>
      <diagonal/>
    </border>
    <border>
      <left style="thin">
        <color theme="0" tint="-0.499984740745262"/>
      </left>
      <right style="thin">
        <color theme="0" tint="-0.499984740745262"/>
      </right>
      <top/>
      <bottom style="thin">
        <color theme="0" tint="-0.499984740745262"/>
      </bottom>
      <diagonal/>
    </border>
    <border>
      <left/>
      <right style="thin">
        <color theme="0" tint="-0.499984740745262"/>
      </right>
      <top/>
      <bottom style="thin">
        <color theme="0" tint="-0.499984740745262"/>
      </bottom>
      <diagonal/>
    </border>
    <border>
      <left style="thin">
        <color theme="0" tint="-0.499984740745262"/>
      </left>
      <right/>
      <top style="thin">
        <color theme="0" tint="-0.499984740745262"/>
      </top>
      <bottom style="thin">
        <color theme="0" tint="-0.499984740745262"/>
      </bottom>
      <diagonal/>
    </border>
    <border>
      <left style="thin">
        <color rgb="FF7F7F7F"/>
      </left>
      <right/>
      <top style="thin">
        <color rgb="FF7F7F7F"/>
      </top>
      <bottom style="thin">
        <color rgb="FF7F7F7F"/>
      </bottom>
      <diagonal/>
    </border>
    <border>
      <left/>
      <right/>
      <top style="thin">
        <color rgb="FF7F7F7F"/>
      </top>
      <bottom style="thin">
        <color rgb="FF7F7F7F"/>
      </bottom>
      <diagonal/>
    </border>
    <border>
      <left/>
      <right style="thin">
        <color rgb="FF7F7F7F"/>
      </right>
      <top style="thin">
        <color rgb="FF7F7F7F"/>
      </top>
      <bottom style="thin">
        <color rgb="FF7F7F7F"/>
      </bottom>
      <diagonal/>
    </border>
    <border>
      <left style="thin">
        <color rgb="FF7F7F7F"/>
      </left>
      <right/>
      <top style="thin">
        <color indexed="64"/>
      </top>
      <bottom style="thin">
        <color indexed="64"/>
      </bottom>
      <diagonal/>
    </border>
    <border>
      <left style="thin">
        <color rgb="FF7F7F7F"/>
      </left>
      <right style="thin">
        <color rgb="FF7F7F7F"/>
      </right>
      <top style="thin">
        <color rgb="FF7F7F7F"/>
      </top>
      <bottom/>
      <diagonal/>
    </border>
    <border>
      <left style="thin">
        <color rgb="FF7F7F7F"/>
      </left>
      <right style="thin">
        <color rgb="FF7F7F7F"/>
      </right>
      <top/>
      <bottom style="thin">
        <color rgb="FF7F7F7F"/>
      </bottom>
      <diagonal/>
    </border>
    <border>
      <left style="thin">
        <color rgb="FF7F7F7F"/>
      </left>
      <right style="thin">
        <color rgb="FF7F7F7F"/>
      </right>
      <top style="thin">
        <color indexed="64"/>
      </top>
      <bottom style="thin">
        <color rgb="FF7F7F7F"/>
      </bottom>
      <diagonal/>
    </border>
    <border>
      <left/>
      <right style="thin">
        <color rgb="FF7F7F7F"/>
      </right>
      <top/>
      <bottom style="thin">
        <color indexed="64"/>
      </bottom>
      <diagonal/>
    </border>
    <border>
      <left/>
      <right style="thin">
        <color rgb="FF7F7F7F"/>
      </right>
      <top style="thin">
        <color indexed="64"/>
      </top>
      <bottom/>
      <diagonal/>
    </border>
    <border>
      <left/>
      <right style="thin">
        <color rgb="FF7F7F7F"/>
      </right>
      <top/>
      <bottom/>
      <diagonal/>
    </border>
    <border>
      <left style="thin">
        <color rgb="FF7F7F7F"/>
      </left>
      <right style="thin">
        <color indexed="64"/>
      </right>
      <top style="thin">
        <color indexed="64"/>
      </top>
      <bottom style="thin">
        <color rgb="FF7F7F7F"/>
      </bottom>
      <diagonal/>
    </border>
    <border>
      <left style="thin">
        <color rgb="FF7F7F7F"/>
      </left>
      <right style="thin">
        <color indexed="64"/>
      </right>
      <top style="thin">
        <color rgb="FF7F7F7F"/>
      </top>
      <bottom style="thin">
        <color rgb="FF7F7F7F"/>
      </bottom>
      <diagonal/>
    </border>
    <border>
      <left style="thin">
        <color rgb="FF7F7F7F"/>
      </left>
      <right style="thin">
        <color indexed="64"/>
      </right>
      <top style="thin">
        <color rgb="FF7F7F7F"/>
      </top>
      <bottom style="thin">
        <color indexed="64"/>
      </bottom>
      <diagonal/>
    </border>
    <border>
      <left style="thin">
        <color rgb="FF7F7F7F"/>
      </left>
      <right style="thin">
        <color indexed="64"/>
      </right>
      <top/>
      <bottom style="thin">
        <color rgb="FF7F7F7F"/>
      </bottom>
      <diagonal/>
    </border>
    <border>
      <left style="thin">
        <color rgb="FF7F7F7F"/>
      </left>
      <right style="thin">
        <color indexed="64"/>
      </right>
      <top style="thin">
        <color rgb="FF7F7F7F"/>
      </top>
      <bottom/>
      <diagonal/>
    </border>
    <border>
      <left style="thin">
        <color rgb="FF7F7F7F"/>
      </left>
      <right/>
      <top style="thin">
        <color indexed="64"/>
      </top>
      <bottom style="thin">
        <color rgb="FF7F7F7F"/>
      </bottom>
      <diagonal/>
    </border>
    <border>
      <left/>
      <right style="thin">
        <color rgb="FF7F7F7F"/>
      </right>
      <top style="thin">
        <color indexed="64"/>
      </top>
      <bottom style="thin">
        <color rgb="FF7F7F7F"/>
      </bottom>
      <diagonal/>
    </border>
    <border>
      <left style="thin">
        <color rgb="FF7F7F7F"/>
      </left>
      <right/>
      <top style="thin">
        <color rgb="FF7F7F7F"/>
      </top>
      <bottom style="thin">
        <color indexed="64"/>
      </bottom>
      <diagonal/>
    </border>
    <border>
      <left/>
      <right/>
      <top style="thin">
        <color rgb="FF7F7F7F"/>
      </top>
      <bottom style="thin">
        <color indexed="64"/>
      </bottom>
      <diagonal/>
    </border>
    <border>
      <left/>
      <right style="thin">
        <color rgb="FF7F7F7F"/>
      </right>
      <top style="thin">
        <color rgb="FF7F7F7F"/>
      </top>
      <bottom style="thin">
        <color indexed="64"/>
      </bottom>
      <diagonal/>
    </border>
    <border>
      <left style="medium">
        <color indexed="64"/>
      </left>
      <right/>
      <top/>
      <bottom style="thin">
        <color rgb="FF7F7F7F"/>
      </bottom>
      <diagonal/>
    </border>
    <border>
      <left/>
      <right/>
      <top/>
      <bottom style="thin">
        <color rgb="FF7F7F7F"/>
      </bottom>
      <diagonal/>
    </border>
    <border>
      <left/>
      <right style="medium">
        <color indexed="64"/>
      </right>
      <top/>
      <bottom style="thin">
        <color rgb="FF7F7F7F"/>
      </bottom>
      <diagonal/>
    </border>
  </borders>
  <cellStyleXfs count="6">
    <xf numFmtId="0" fontId="0" fillId="0" borderId="0"/>
    <xf numFmtId="0" fontId="3" fillId="2" borderId="3" applyNumberFormat="0" applyAlignment="0">
      <protection locked="0"/>
    </xf>
    <xf numFmtId="0" fontId="2" fillId="3" borderId="3" applyNumberFormat="0" applyAlignment="0"/>
    <xf numFmtId="0" fontId="4" fillId="0" borderId="0" applyNumberFormat="0" applyFill="0" applyBorder="0" applyAlignment="0" applyProtection="0"/>
    <xf numFmtId="43" fontId="6" fillId="0" borderId="0" applyFont="0" applyFill="0" applyBorder="0" applyAlignment="0" applyProtection="0"/>
    <xf numFmtId="9" fontId="6" fillId="0" borderId="0" applyFont="0" applyFill="0" applyBorder="0" applyAlignment="0" applyProtection="0"/>
  </cellStyleXfs>
  <cellXfs count="217">
    <xf numFmtId="0" fontId="0" fillId="0" borderId="0" xfId="0"/>
    <xf numFmtId="0" fontId="1" fillId="0" borderId="0" xfId="0" applyFont="1" applyProtection="1">
      <protection hidden="1"/>
    </xf>
    <xf numFmtId="0" fontId="0" fillId="0" borderId="6" xfId="0" applyBorder="1" applyProtection="1">
      <protection hidden="1"/>
    </xf>
    <xf numFmtId="0" fontId="0" fillId="0" borderId="0" xfId="0" applyProtection="1">
      <protection hidden="1"/>
    </xf>
    <xf numFmtId="0" fontId="7" fillId="0" borderId="0" xfId="0" applyFont="1" applyProtection="1">
      <protection hidden="1"/>
    </xf>
    <xf numFmtId="0" fontId="8" fillId="0" borderId="0" xfId="0" applyFont="1" applyProtection="1">
      <protection hidden="1"/>
    </xf>
    <xf numFmtId="0" fontId="9" fillId="0" borderId="0" xfId="0" applyFont="1" applyProtection="1">
      <protection hidden="1"/>
    </xf>
    <xf numFmtId="0" fontId="8" fillId="0" borderId="0" xfId="0" applyFont="1"/>
    <xf numFmtId="0" fontId="11" fillId="0" borderId="0" xfId="0" applyFont="1" applyProtection="1">
      <protection hidden="1"/>
    </xf>
    <xf numFmtId="0" fontId="7" fillId="0" borderId="0" xfId="0" applyFont="1"/>
    <xf numFmtId="0" fontId="14" fillId="0" borderId="22" xfId="0" applyFont="1" applyBorder="1" applyAlignment="1" applyProtection="1">
      <alignment horizontal="left" vertical="top" wrapText="1"/>
      <protection hidden="1"/>
    </xf>
    <xf numFmtId="0" fontId="15" fillId="0" borderId="0" xfId="0" applyFont="1" applyAlignment="1" applyProtection="1">
      <alignment horizontal="left" vertical="top" wrapText="1"/>
      <protection hidden="1"/>
    </xf>
    <xf numFmtId="0" fontId="17" fillId="0" borderId="0" xfId="0" applyFont="1" applyProtection="1">
      <protection hidden="1"/>
    </xf>
    <xf numFmtId="0" fontId="14" fillId="0" borderId="0" xfId="0" applyFont="1" applyProtection="1">
      <protection hidden="1"/>
    </xf>
    <xf numFmtId="0" fontId="9" fillId="0" borderId="0" xfId="0" applyFont="1"/>
    <xf numFmtId="0" fontId="8" fillId="0" borderId="6" xfId="0" applyFont="1" applyBorder="1" applyProtection="1">
      <protection hidden="1"/>
    </xf>
    <xf numFmtId="0" fontId="19" fillId="0" borderId="0" xfId="0" applyFont="1" applyAlignment="1" applyProtection="1">
      <alignment vertical="center"/>
      <protection hidden="1"/>
    </xf>
    <xf numFmtId="0" fontId="8" fillId="0" borderId="0" xfId="0" applyFont="1" applyAlignment="1" applyProtection="1">
      <alignment vertical="center"/>
      <protection hidden="1"/>
    </xf>
    <xf numFmtId="0" fontId="8" fillId="0" borderId="0" xfId="0" applyFont="1" applyAlignment="1" applyProtection="1">
      <alignment wrapText="1"/>
      <protection hidden="1"/>
    </xf>
    <xf numFmtId="0" fontId="20" fillId="0" borderId="0" xfId="0" applyFont="1" applyAlignment="1" applyProtection="1">
      <alignment horizontal="right" vertical="center"/>
      <protection hidden="1"/>
    </xf>
    <xf numFmtId="164" fontId="21" fillId="3" borderId="0" xfId="2" applyNumberFormat="1" applyFont="1" applyBorder="1" applyAlignment="1" applyProtection="1">
      <alignment vertical="center"/>
      <protection hidden="1"/>
    </xf>
    <xf numFmtId="164" fontId="8" fillId="0" borderId="0" xfId="0" applyNumberFormat="1" applyFont="1" applyProtection="1">
      <protection hidden="1"/>
    </xf>
    <xf numFmtId="0" fontId="14" fillId="0" borderId="22" xfId="0" applyFont="1" applyBorder="1" applyProtection="1">
      <protection hidden="1"/>
    </xf>
    <xf numFmtId="0" fontId="8" fillId="0" borderId="47" xfId="0" applyFont="1" applyBorder="1" applyAlignment="1" applyProtection="1">
      <alignment vertical="center"/>
      <protection hidden="1"/>
    </xf>
    <xf numFmtId="0" fontId="16" fillId="5" borderId="48" xfId="1" applyFont="1" applyFill="1" applyBorder="1">
      <protection locked="0"/>
    </xf>
    <xf numFmtId="0" fontId="23" fillId="0" borderId="0" xfId="0" applyFont="1" applyProtection="1">
      <protection hidden="1"/>
    </xf>
    <xf numFmtId="0" fontId="8" fillId="0" borderId="22" xfId="0" applyFont="1" applyBorder="1" applyAlignment="1" applyProtection="1">
      <alignment vertical="center" wrapText="1"/>
      <protection hidden="1"/>
    </xf>
    <xf numFmtId="0" fontId="19" fillId="0" borderId="0" xfId="0" applyFont="1" applyProtection="1">
      <protection hidden="1"/>
    </xf>
    <xf numFmtId="0" fontId="24" fillId="0" borderId="0" xfId="0" applyFont="1" applyProtection="1">
      <protection hidden="1"/>
    </xf>
    <xf numFmtId="0" fontId="8" fillId="0" borderId="28" xfId="0" applyFont="1" applyBorder="1" applyProtection="1">
      <protection hidden="1"/>
    </xf>
    <xf numFmtId="0" fontId="25" fillId="0" borderId="0" xfId="0" applyFont="1" applyAlignment="1" applyProtection="1">
      <alignment horizontal="right"/>
      <protection hidden="1"/>
    </xf>
    <xf numFmtId="0" fontId="8" fillId="0" borderId="0" xfId="0" quotePrefix="1" applyFont="1" applyProtection="1">
      <protection hidden="1"/>
    </xf>
    <xf numFmtId="0" fontId="14" fillId="0" borderId="0" xfId="0" applyFont="1" applyAlignment="1" applyProtection="1">
      <alignment vertical="center"/>
      <protection hidden="1"/>
    </xf>
    <xf numFmtId="0" fontId="19" fillId="0" borderId="0" xfId="0" applyFont="1" applyAlignment="1" applyProtection="1">
      <alignment horizontal="right"/>
      <protection hidden="1"/>
    </xf>
    <xf numFmtId="0" fontId="19" fillId="0" borderId="0" xfId="0" applyFont="1" applyAlignment="1" applyProtection="1">
      <alignment wrapText="1"/>
      <protection hidden="1"/>
    </xf>
    <xf numFmtId="0" fontId="19" fillId="0" borderId="49" xfId="0" applyFont="1" applyBorder="1" applyAlignment="1" applyProtection="1">
      <alignment horizontal="center"/>
      <protection locked="0" hidden="1"/>
    </xf>
    <xf numFmtId="0" fontId="27" fillId="3" borderId="0" xfId="2" applyFont="1" applyBorder="1"/>
    <xf numFmtId="164" fontId="27" fillId="3" borderId="49" xfId="2" applyNumberFormat="1" applyFont="1" applyBorder="1" applyProtection="1">
      <protection hidden="1"/>
    </xf>
    <xf numFmtId="43" fontId="9" fillId="6" borderId="0" xfId="4" applyFont="1" applyFill="1" applyBorder="1" applyAlignment="1">
      <alignment horizontal="center" vertical="center"/>
    </xf>
    <xf numFmtId="0" fontId="28" fillId="0" borderId="0" xfId="0" applyFont="1" applyAlignment="1" applyProtection="1">
      <alignment horizontal="right"/>
      <protection hidden="1"/>
    </xf>
    <xf numFmtId="164" fontId="27" fillId="3" borderId="0" xfId="2" applyNumberFormat="1" applyFont="1" applyBorder="1" applyAlignment="1" applyProtection="1">
      <alignment horizontal="right"/>
      <protection hidden="1"/>
    </xf>
    <xf numFmtId="164" fontId="27" fillId="3" borderId="50" xfId="2" applyNumberFormat="1" applyFont="1" applyBorder="1" applyAlignment="1" applyProtection="1">
      <alignment horizontal="right"/>
      <protection hidden="1"/>
    </xf>
    <xf numFmtId="164" fontId="27" fillId="3" borderId="51" xfId="2" applyNumberFormat="1" applyFont="1" applyBorder="1" applyAlignment="1" applyProtection="1">
      <alignment horizontal="right"/>
      <protection hidden="1"/>
    </xf>
    <xf numFmtId="0" fontId="14" fillId="0" borderId="0" xfId="0" applyFont="1" applyAlignment="1" applyProtection="1">
      <alignment horizontal="center" wrapText="1"/>
      <protection hidden="1"/>
    </xf>
    <xf numFmtId="0" fontId="14" fillId="0" borderId="0" xfId="0" applyFont="1" applyAlignment="1" applyProtection="1">
      <alignment horizontal="center" vertical="center"/>
      <protection hidden="1"/>
    </xf>
    <xf numFmtId="0" fontId="30" fillId="0" borderId="0" xfId="0" applyFont="1" applyProtection="1">
      <protection hidden="1"/>
    </xf>
    <xf numFmtId="0" fontId="27" fillId="3" borderId="52" xfId="2" applyFont="1" applyBorder="1" applyProtection="1">
      <protection hidden="1"/>
    </xf>
    <xf numFmtId="0" fontId="31" fillId="0" borderId="26" xfId="0" applyFont="1" applyBorder="1" applyProtection="1">
      <protection locked="0"/>
    </xf>
    <xf numFmtId="0" fontId="31" fillId="0" borderId="0" xfId="0" applyFont="1" applyProtection="1">
      <protection locked="0"/>
    </xf>
    <xf numFmtId="0" fontId="8" fillId="0" borderId="26" xfId="0" applyFont="1" applyBorder="1" applyProtection="1">
      <protection locked="0"/>
    </xf>
    <xf numFmtId="0" fontId="8" fillId="0" borderId="33" xfId="0" applyFont="1" applyBorder="1" applyProtection="1">
      <protection locked="0"/>
    </xf>
    <xf numFmtId="0" fontId="32" fillId="0" borderId="0" xfId="0" applyFont="1" applyProtection="1">
      <protection hidden="1"/>
    </xf>
    <xf numFmtId="0" fontId="30" fillId="0" borderId="0" xfId="0" applyFont="1" applyAlignment="1" applyProtection="1">
      <alignment horizontal="center" vertical="center"/>
      <protection hidden="1"/>
    </xf>
    <xf numFmtId="0" fontId="8" fillId="0" borderId="0" xfId="0" applyFont="1" applyAlignment="1" applyProtection="1">
      <alignment horizontal="center"/>
      <protection hidden="1"/>
    </xf>
    <xf numFmtId="0" fontId="8" fillId="0" borderId="0" xfId="0" applyFont="1" applyAlignment="1" applyProtection="1">
      <alignment horizontal="center"/>
      <protection locked="0"/>
    </xf>
    <xf numFmtId="0" fontId="13" fillId="0" borderId="0" xfId="0" applyFont="1" applyProtection="1">
      <protection hidden="1"/>
    </xf>
    <xf numFmtId="0" fontId="26" fillId="7" borderId="0" xfId="0" quotePrefix="1" applyFont="1" applyFill="1" applyAlignment="1" applyProtection="1">
      <alignment horizontal="left" vertical="center" wrapText="1"/>
      <protection hidden="1"/>
    </xf>
    <xf numFmtId="0" fontId="3" fillId="2" borderId="3" xfId="1">
      <protection locked="0"/>
    </xf>
    <xf numFmtId="0" fontId="3" fillId="2" borderId="3" xfId="1" applyAlignment="1">
      <alignment horizontal="center" vertical="center"/>
      <protection locked="0"/>
    </xf>
    <xf numFmtId="0" fontId="33" fillId="0" borderId="0" xfId="0" applyFont="1"/>
    <xf numFmtId="0" fontId="3" fillId="2" borderId="3" xfId="1" applyAlignment="1">
      <protection locked="0"/>
    </xf>
    <xf numFmtId="166" fontId="3" fillId="2" borderId="3" xfId="1" applyNumberFormat="1">
      <protection locked="0"/>
    </xf>
    <xf numFmtId="166" fontId="3" fillId="2" borderId="3" xfId="1" applyNumberFormat="1" applyAlignment="1">
      <protection locked="0"/>
    </xf>
    <xf numFmtId="0" fontId="19" fillId="0" borderId="0" xfId="0" applyFont="1" applyAlignment="1" applyProtection="1">
      <alignment horizontal="center"/>
      <protection hidden="1"/>
    </xf>
    <xf numFmtId="0" fontId="8" fillId="0" borderId="24" xfId="0" applyFont="1" applyBorder="1" applyProtection="1">
      <protection locked="0"/>
    </xf>
    <xf numFmtId="9" fontId="27" fillId="3" borderId="49" xfId="5" applyFont="1" applyFill="1" applyBorder="1" applyProtection="1">
      <protection hidden="1"/>
    </xf>
    <xf numFmtId="0" fontId="35" fillId="0" borderId="0" xfId="0" applyFont="1" applyAlignment="1" applyProtection="1">
      <alignment vertical="center"/>
      <protection hidden="1"/>
    </xf>
    <xf numFmtId="166" fontId="2" fillId="3" borderId="3" xfId="2" applyNumberFormat="1"/>
    <xf numFmtId="0" fontId="10" fillId="0" borderId="0" xfId="0" applyFont="1" applyProtection="1">
      <protection hidden="1"/>
    </xf>
    <xf numFmtId="0" fontId="34" fillId="0" borderId="0" xfId="0" applyFont="1" applyAlignment="1" applyProtection="1">
      <alignment horizontal="right"/>
      <protection hidden="1"/>
    </xf>
    <xf numFmtId="0" fontId="38" fillId="0" borderId="6" xfId="0" applyFont="1" applyBorder="1" applyAlignment="1">
      <alignment horizontal="left" vertical="top" wrapText="1"/>
    </xf>
    <xf numFmtId="0" fontId="25" fillId="0" borderId="0" xfId="0" applyFont="1"/>
    <xf numFmtId="0" fontId="25" fillId="0" borderId="6" xfId="0" applyFont="1" applyBorder="1"/>
    <xf numFmtId="0" fontId="40" fillId="2" borderId="3" xfId="1" applyFont="1" applyAlignment="1">
      <alignment horizontal="center" vertical="center"/>
      <protection locked="0"/>
    </xf>
    <xf numFmtId="0" fontId="15" fillId="0" borderId="0" xfId="0" applyFont="1" applyAlignment="1">
      <alignment horizontal="left" vertical="top"/>
    </xf>
    <xf numFmtId="0" fontId="30" fillId="0" borderId="54" xfId="0" applyFont="1" applyBorder="1" applyAlignment="1" applyProtection="1">
      <alignment vertical="center"/>
      <protection hidden="1"/>
    </xf>
    <xf numFmtId="0" fontId="3" fillId="2" borderId="57" xfId="1" applyBorder="1">
      <protection locked="0"/>
    </xf>
    <xf numFmtId="0" fontId="3" fillId="2" borderId="58" xfId="1" applyBorder="1">
      <protection locked="0"/>
    </xf>
    <xf numFmtId="0" fontId="3" fillId="2" borderId="59" xfId="1" applyBorder="1">
      <protection locked="0"/>
    </xf>
    <xf numFmtId="0" fontId="3" fillId="2" borderId="23" xfId="1" applyBorder="1">
      <protection locked="0"/>
    </xf>
    <xf numFmtId="0" fontId="3" fillId="2" borderId="63" xfId="1" applyBorder="1">
      <protection locked="0"/>
    </xf>
    <xf numFmtId="0" fontId="3" fillId="2" borderId="64" xfId="1" applyBorder="1">
      <protection locked="0"/>
    </xf>
    <xf numFmtId="0" fontId="3" fillId="2" borderId="65" xfId="1" applyBorder="1">
      <protection locked="0"/>
    </xf>
    <xf numFmtId="0" fontId="3" fillId="2" borderId="66" xfId="1" applyBorder="1">
      <protection locked="0"/>
    </xf>
    <xf numFmtId="0" fontId="3" fillId="2" borderId="67" xfId="1" applyBorder="1">
      <protection locked="0"/>
    </xf>
    <xf numFmtId="0" fontId="8" fillId="0" borderId="7" xfId="0" applyFont="1" applyBorder="1" applyProtection="1">
      <protection hidden="1"/>
    </xf>
    <xf numFmtId="0" fontId="19" fillId="0" borderId="40" xfId="0" applyFont="1" applyBorder="1" applyProtection="1">
      <protection hidden="1"/>
    </xf>
    <xf numFmtId="0" fontId="19" fillId="0" borderId="44" xfId="0" applyFont="1" applyBorder="1" applyProtection="1">
      <protection hidden="1"/>
    </xf>
    <xf numFmtId="0" fontId="19" fillId="0" borderId="17" xfId="0" applyFont="1" applyBorder="1" applyProtection="1">
      <protection hidden="1"/>
    </xf>
    <xf numFmtId="0" fontId="19" fillId="0" borderId="6" xfId="0" applyFont="1" applyBorder="1" applyProtection="1">
      <protection hidden="1"/>
    </xf>
    <xf numFmtId="0" fontId="45" fillId="0" borderId="4" xfId="0" applyFont="1" applyBorder="1" applyAlignment="1" applyProtection="1">
      <alignment vertical="center"/>
      <protection hidden="1"/>
    </xf>
    <xf numFmtId="0" fontId="8" fillId="0" borderId="5" xfId="0" applyFont="1" applyBorder="1" applyProtection="1">
      <protection hidden="1"/>
    </xf>
    <xf numFmtId="0" fontId="46" fillId="0" borderId="5" xfId="0" applyFont="1" applyBorder="1" applyProtection="1">
      <protection hidden="1"/>
    </xf>
    <xf numFmtId="0" fontId="16" fillId="2" borderId="19" xfId="1" applyFont="1" applyBorder="1">
      <protection locked="0"/>
    </xf>
    <xf numFmtId="0" fontId="8" fillId="0" borderId="19" xfId="0" applyFont="1" applyBorder="1" applyProtection="1">
      <protection hidden="1"/>
    </xf>
    <xf numFmtId="0" fontId="52" fillId="0" borderId="0" xfId="3" applyFont="1" applyBorder="1" applyProtection="1">
      <protection locked="0"/>
    </xf>
    <xf numFmtId="0" fontId="8" fillId="0" borderId="39" xfId="0" applyFont="1" applyBorder="1" applyProtection="1">
      <protection hidden="1"/>
    </xf>
    <xf numFmtId="0" fontId="8" fillId="0" borderId="33" xfId="0" applyFont="1" applyBorder="1" applyProtection="1">
      <protection hidden="1"/>
    </xf>
    <xf numFmtId="0" fontId="8" fillId="0" borderId="34" xfId="0" applyFont="1" applyBorder="1" applyProtection="1">
      <protection hidden="1"/>
    </xf>
    <xf numFmtId="0" fontId="8" fillId="0" borderId="2" xfId="0" applyFont="1" applyBorder="1" applyProtection="1">
      <protection hidden="1"/>
    </xf>
    <xf numFmtId="0" fontId="45" fillId="0" borderId="35" xfId="0" applyFont="1" applyBorder="1" applyAlignment="1" applyProtection="1">
      <alignment vertical="center"/>
      <protection hidden="1"/>
    </xf>
    <xf numFmtId="0" fontId="8" fillId="0" borderId="36" xfId="0" applyFont="1" applyBorder="1" applyProtection="1">
      <protection hidden="1"/>
    </xf>
    <xf numFmtId="0" fontId="8" fillId="0" borderId="38" xfId="0" applyFont="1" applyBorder="1" applyProtection="1">
      <protection hidden="1"/>
    </xf>
    <xf numFmtId="0" fontId="8" fillId="0" borderId="36" xfId="0" applyFont="1" applyBorder="1" applyAlignment="1" applyProtection="1">
      <alignment horizontal="center" vertical="center"/>
      <protection hidden="1"/>
    </xf>
    <xf numFmtId="0" fontId="16" fillId="2" borderId="37" xfId="1" applyFont="1" applyBorder="1">
      <protection locked="0"/>
    </xf>
    <xf numFmtId="0" fontId="48" fillId="0" borderId="6" xfId="0" applyFont="1" applyBorder="1" applyAlignment="1" applyProtection="1">
      <alignment vertical="center"/>
      <protection hidden="1"/>
    </xf>
    <xf numFmtId="0" fontId="8" fillId="0" borderId="49" xfId="0" applyFont="1" applyBorder="1" applyAlignment="1" applyProtection="1">
      <alignment horizontal="left" textRotation="90" wrapText="1"/>
      <protection locked="0" hidden="1"/>
    </xf>
    <xf numFmtId="0" fontId="25" fillId="0" borderId="0" xfId="0" applyFont="1" applyAlignment="1">
      <alignment wrapText="1"/>
    </xf>
    <xf numFmtId="0" fontId="0" fillId="0" borderId="5" xfId="0" applyBorder="1" applyProtection="1">
      <protection hidden="1"/>
    </xf>
    <xf numFmtId="0" fontId="0" fillId="0" borderId="2" xfId="0" applyBorder="1" applyProtection="1">
      <protection hidden="1"/>
    </xf>
    <xf numFmtId="0" fontId="59" fillId="7" borderId="0" xfId="0" applyFont="1" applyFill="1" applyAlignment="1" applyProtection="1">
      <alignment horizontal="center" wrapText="1"/>
      <protection hidden="1"/>
    </xf>
    <xf numFmtId="0" fontId="16" fillId="5" borderId="0" xfId="1" applyFont="1" applyFill="1" applyBorder="1" applyAlignment="1">
      <alignment horizontal="center" vertical="center"/>
      <protection locked="0"/>
    </xf>
    <xf numFmtId="0" fontId="22" fillId="0" borderId="0" xfId="0" applyFont="1" applyAlignment="1" applyProtection="1">
      <alignment horizontal="left" vertical="top" wrapText="1"/>
      <protection hidden="1"/>
    </xf>
    <xf numFmtId="0" fontId="11" fillId="0" borderId="0" xfId="0" applyFont="1" applyAlignment="1" applyProtection="1">
      <alignment horizontal="center"/>
      <protection hidden="1"/>
    </xf>
    <xf numFmtId="0" fontId="12" fillId="7" borderId="0" xfId="0" quotePrefix="1" applyFont="1" applyFill="1" applyAlignment="1" applyProtection="1">
      <alignment horizontal="left" vertical="center" wrapText="1"/>
      <protection hidden="1"/>
    </xf>
    <xf numFmtId="0" fontId="18" fillId="0" borderId="0" xfId="0" applyFont="1" applyAlignment="1">
      <alignment horizontal="right"/>
    </xf>
    <xf numFmtId="0" fontId="3" fillId="2" borderId="53" xfId="1" applyBorder="1" applyAlignment="1">
      <alignment horizontal="center"/>
      <protection locked="0"/>
    </xf>
    <xf numFmtId="0" fontId="3" fillId="2" borderId="54" xfId="1" applyBorder="1" applyAlignment="1">
      <alignment horizontal="center"/>
      <protection locked="0"/>
    </xf>
    <xf numFmtId="0" fontId="3" fillId="2" borderId="55" xfId="1" applyBorder="1" applyAlignment="1">
      <alignment horizontal="center"/>
      <protection locked="0"/>
    </xf>
    <xf numFmtId="0" fontId="30" fillId="0" borderId="54" xfId="0" applyFont="1" applyBorder="1" applyAlignment="1" applyProtection="1">
      <alignment horizontal="center" vertical="center"/>
      <protection hidden="1"/>
    </xf>
    <xf numFmtId="0" fontId="3" fillId="2" borderId="70" xfId="1" applyBorder="1" applyAlignment="1">
      <alignment horizontal="center"/>
      <protection locked="0"/>
    </xf>
    <xf numFmtId="0" fontId="3" fillId="2" borderId="71" xfId="1" applyBorder="1" applyAlignment="1">
      <alignment horizontal="center"/>
      <protection locked="0"/>
    </xf>
    <xf numFmtId="0" fontId="3" fillId="2" borderId="72" xfId="1" applyBorder="1" applyAlignment="1">
      <alignment horizontal="center"/>
      <protection locked="0"/>
    </xf>
    <xf numFmtId="0" fontId="3" fillId="2" borderId="68" xfId="1" applyBorder="1" applyAlignment="1">
      <alignment horizontal="center"/>
      <protection locked="0"/>
    </xf>
    <xf numFmtId="0" fontId="3" fillId="2" borderId="30" xfId="1" applyBorder="1" applyAlignment="1">
      <alignment horizontal="center"/>
      <protection locked="0"/>
    </xf>
    <xf numFmtId="0" fontId="3" fillId="2" borderId="69" xfId="1" applyBorder="1" applyAlignment="1">
      <alignment horizontal="center"/>
      <protection locked="0"/>
    </xf>
    <xf numFmtId="0" fontId="25" fillId="7" borderId="10" xfId="0" applyFont="1" applyFill="1" applyBorder="1" applyAlignment="1">
      <alignment horizontal="left" vertical="center"/>
    </xf>
    <xf numFmtId="0" fontId="25" fillId="7" borderId="0" xfId="0" applyFont="1" applyFill="1" applyAlignment="1">
      <alignment horizontal="left" vertical="center"/>
    </xf>
    <xf numFmtId="0" fontId="25" fillId="7" borderId="61" xfId="0" applyFont="1" applyFill="1" applyBorder="1" applyAlignment="1">
      <alignment horizontal="left" vertical="center" wrapText="1"/>
    </xf>
    <xf numFmtId="0" fontId="25" fillId="7" borderId="62" xfId="0" applyFont="1" applyFill="1" applyBorder="1" applyAlignment="1">
      <alignment horizontal="left" vertical="center"/>
    </xf>
    <xf numFmtId="0" fontId="25" fillId="7" borderId="60" xfId="0" applyFont="1" applyFill="1" applyBorder="1" applyAlignment="1">
      <alignment horizontal="left" vertical="center"/>
    </xf>
    <xf numFmtId="0" fontId="25" fillId="7" borderId="0" xfId="0" applyFont="1" applyFill="1" applyAlignment="1">
      <alignment horizontal="left" vertical="center" wrapText="1"/>
    </xf>
    <xf numFmtId="0" fontId="11" fillId="0" borderId="4" xfId="0" applyFont="1" applyBorder="1" applyAlignment="1">
      <alignment horizontal="center" vertical="center"/>
    </xf>
    <xf numFmtId="0" fontId="5" fillId="0" borderId="5" xfId="0" applyFont="1" applyBorder="1" applyAlignment="1">
      <alignment horizontal="center" vertical="center"/>
    </xf>
    <xf numFmtId="0" fontId="5" fillId="0" borderId="2" xfId="0" applyFont="1" applyBorder="1" applyAlignment="1">
      <alignment horizontal="center" vertical="center"/>
    </xf>
    <xf numFmtId="0" fontId="5" fillId="0" borderId="6" xfId="0" applyFont="1" applyBorder="1" applyAlignment="1">
      <alignment horizontal="center" vertical="center"/>
    </xf>
    <xf numFmtId="0" fontId="5" fillId="0" borderId="0" xfId="0" applyFont="1" applyAlignment="1">
      <alignment horizontal="center" vertical="center"/>
    </xf>
    <xf numFmtId="0" fontId="5" fillId="0" borderId="7" xfId="0" applyFont="1" applyBorder="1" applyAlignment="1">
      <alignment horizontal="center" vertical="center"/>
    </xf>
    <xf numFmtId="49" fontId="39" fillId="2" borderId="39" xfId="1" applyNumberFormat="1" applyFont="1" applyBorder="1" applyAlignment="1">
      <alignment horizontal="left" vertical="top"/>
      <protection locked="0"/>
    </xf>
    <xf numFmtId="49" fontId="39" fillId="2" borderId="33" xfId="1" applyNumberFormat="1" applyFont="1" applyBorder="1" applyAlignment="1">
      <alignment horizontal="left" vertical="top"/>
      <protection locked="0"/>
    </xf>
    <xf numFmtId="49" fontId="39" fillId="2" borderId="34" xfId="1" applyNumberFormat="1" applyFont="1" applyBorder="1" applyAlignment="1">
      <alignment horizontal="left" vertical="top"/>
      <protection locked="0"/>
    </xf>
    <xf numFmtId="0" fontId="30" fillId="4" borderId="6" xfId="0" quotePrefix="1" applyFont="1" applyFill="1" applyBorder="1" applyAlignment="1">
      <alignment horizontal="left" vertical="center" wrapText="1"/>
    </xf>
    <xf numFmtId="0" fontId="30" fillId="4" borderId="0" xfId="0" quotePrefix="1" applyFont="1" applyFill="1" applyAlignment="1">
      <alignment horizontal="left" vertical="center" wrapText="1"/>
    </xf>
    <xf numFmtId="0" fontId="30" fillId="4" borderId="7" xfId="0" quotePrefix="1" applyFont="1" applyFill="1" applyBorder="1" applyAlignment="1">
      <alignment horizontal="left" vertical="center" wrapText="1"/>
    </xf>
    <xf numFmtId="0" fontId="30" fillId="4" borderId="17" xfId="0" quotePrefix="1" applyFont="1" applyFill="1" applyBorder="1" applyAlignment="1">
      <alignment horizontal="left" vertical="center" wrapText="1"/>
    </xf>
    <xf numFmtId="0" fontId="30" fillId="4" borderId="1" xfId="0" quotePrefix="1" applyFont="1" applyFill="1" applyBorder="1" applyAlignment="1">
      <alignment horizontal="left" vertical="center" wrapText="1"/>
    </xf>
    <xf numFmtId="0" fontId="30" fillId="4" borderId="18" xfId="0" quotePrefix="1" applyFont="1" applyFill="1" applyBorder="1" applyAlignment="1">
      <alignment horizontal="left" vertical="center" wrapText="1"/>
    </xf>
    <xf numFmtId="0" fontId="25" fillId="0" borderId="21" xfId="0" applyFont="1" applyBorder="1" applyAlignment="1">
      <alignment horizontal="center" vertical="center" wrapText="1"/>
    </xf>
    <xf numFmtId="0" fontId="25" fillId="0" borderId="46" xfId="0" applyFont="1" applyBorder="1" applyAlignment="1">
      <alignment horizontal="center" vertical="center" wrapText="1"/>
    </xf>
    <xf numFmtId="0" fontId="25" fillId="0" borderId="56" xfId="0" applyFont="1" applyBorder="1" applyAlignment="1">
      <alignment horizontal="left" vertical="center" wrapText="1"/>
    </xf>
    <xf numFmtId="0" fontId="25" fillId="0" borderId="33" xfId="0" applyFont="1" applyBorder="1" applyAlignment="1">
      <alignment horizontal="left" vertical="center" wrapText="1"/>
    </xf>
    <xf numFmtId="0" fontId="25" fillId="0" borderId="34" xfId="0" applyFont="1" applyBorder="1" applyAlignment="1">
      <alignment horizontal="left" vertical="center" wrapText="1"/>
    </xf>
    <xf numFmtId="0" fontId="8" fillId="0" borderId="0" xfId="0" applyFont="1" applyProtection="1">
      <protection hidden="1"/>
    </xf>
    <xf numFmtId="0" fontId="51" fillId="2" borderId="8" xfId="1" applyFont="1" applyBorder="1" applyAlignment="1">
      <alignment horizontal="left" vertical="top" wrapText="1"/>
      <protection locked="0"/>
    </xf>
    <xf numFmtId="0" fontId="51" fillId="2" borderId="3" xfId="1" applyFont="1" applyAlignment="1">
      <alignment horizontal="left" vertical="top" wrapText="1"/>
      <protection locked="0"/>
    </xf>
    <xf numFmtId="0" fontId="51" fillId="2" borderId="9" xfId="1" applyFont="1" applyBorder="1" applyAlignment="1">
      <alignment horizontal="left" vertical="top" wrapText="1"/>
      <protection locked="0"/>
    </xf>
    <xf numFmtId="0" fontId="51" fillId="2" borderId="13" xfId="1" applyFont="1" applyBorder="1" applyAlignment="1">
      <alignment horizontal="left" vertical="top" wrapText="1"/>
      <protection locked="0"/>
    </xf>
    <xf numFmtId="0" fontId="51" fillId="2" borderId="14" xfId="1" applyFont="1" applyBorder="1" applyAlignment="1">
      <alignment horizontal="left" vertical="top" wrapText="1"/>
      <protection locked="0"/>
    </xf>
    <xf numFmtId="0" fontId="51" fillId="2" borderId="15" xfId="1" applyFont="1" applyBorder="1" applyAlignment="1">
      <alignment horizontal="left" vertical="top" wrapText="1"/>
      <protection locked="0"/>
    </xf>
    <xf numFmtId="0" fontId="48" fillId="0" borderId="29" xfId="0" applyFont="1" applyBorder="1" applyAlignment="1" applyProtection="1">
      <alignment horizontal="center" vertical="center"/>
      <protection hidden="1"/>
    </xf>
    <xf numFmtId="0" fontId="48" fillId="0" borderId="30" xfId="0" applyFont="1" applyBorder="1" applyAlignment="1" applyProtection="1">
      <alignment horizontal="center" vertical="center"/>
      <protection hidden="1"/>
    </xf>
    <xf numFmtId="0" fontId="53" fillId="0" borderId="30" xfId="0" applyFont="1" applyBorder="1" applyAlignment="1" applyProtection="1">
      <alignment horizontal="center" vertical="center"/>
      <protection hidden="1"/>
    </xf>
    <xf numFmtId="0" fontId="53" fillId="0" borderId="31" xfId="0" applyFont="1" applyBorder="1" applyAlignment="1" applyProtection="1">
      <alignment horizontal="center" vertical="center"/>
      <protection hidden="1"/>
    </xf>
    <xf numFmtId="0" fontId="50" fillId="0" borderId="21" xfId="0" applyFont="1" applyBorder="1" applyAlignment="1" applyProtection="1">
      <alignment horizontal="center" vertical="center"/>
      <protection hidden="1"/>
    </xf>
    <xf numFmtId="0" fontId="50" fillId="0" borderId="46" xfId="0" applyFont="1" applyBorder="1" applyAlignment="1" applyProtection="1">
      <alignment horizontal="center" vertical="center"/>
      <protection hidden="1"/>
    </xf>
    <xf numFmtId="0" fontId="48" fillId="0" borderId="11" xfId="0" applyFont="1" applyBorder="1" applyAlignment="1" applyProtection="1">
      <alignment horizontal="left" vertical="top" wrapText="1"/>
      <protection hidden="1"/>
    </xf>
    <xf numFmtId="0" fontId="55" fillId="0" borderId="10" xfId="0" applyFont="1" applyBorder="1" applyAlignment="1" applyProtection="1">
      <alignment horizontal="left" vertical="top" wrapText="1"/>
      <protection hidden="1"/>
    </xf>
    <xf numFmtId="0" fontId="55" fillId="0" borderId="12" xfId="0" applyFont="1" applyBorder="1" applyAlignment="1" applyProtection="1">
      <alignment horizontal="left" vertical="top" wrapText="1"/>
      <protection hidden="1"/>
    </xf>
    <xf numFmtId="0" fontId="55" fillId="0" borderId="6" xfId="0" applyFont="1" applyBorder="1" applyAlignment="1" applyProtection="1">
      <alignment horizontal="left" vertical="top" wrapText="1"/>
      <protection hidden="1"/>
    </xf>
    <xf numFmtId="0" fontId="55" fillId="0" borderId="0" xfId="0" applyFont="1" applyAlignment="1" applyProtection="1">
      <alignment horizontal="left" vertical="top" wrapText="1"/>
      <protection hidden="1"/>
    </xf>
    <xf numFmtId="0" fontId="55" fillId="0" borderId="7" xfId="0" applyFont="1" applyBorder="1" applyAlignment="1" applyProtection="1">
      <alignment horizontal="left" vertical="top" wrapText="1"/>
      <protection hidden="1"/>
    </xf>
    <xf numFmtId="0" fontId="56" fillId="0" borderId="73" xfId="0" applyFont="1" applyBorder="1" applyAlignment="1" applyProtection="1">
      <alignment horizontal="left" vertical="top" wrapText="1"/>
      <protection hidden="1"/>
    </xf>
    <xf numFmtId="0" fontId="56" fillId="0" borderId="74" xfId="0" applyFont="1" applyBorder="1" applyAlignment="1" applyProtection="1">
      <alignment horizontal="left" vertical="top" wrapText="1"/>
      <protection hidden="1"/>
    </xf>
    <xf numFmtId="0" fontId="57" fillId="0" borderId="74" xfId="0" applyFont="1" applyBorder="1" applyAlignment="1" applyProtection="1">
      <alignment horizontal="left" vertical="top" wrapText="1"/>
      <protection hidden="1"/>
    </xf>
    <xf numFmtId="0" fontId="57" fillId="0" borderId="75" xfId="0" applyFont="1" applyBorder="1" applyAlignment="1" applyProtection="1">
      <alignment horizontal="left" vertical="top" wrapText="1"/>
      <protection hidden="1"/>
    </xf>
    <xf numFmtId="0" fontId="58" fillId="2" borderId="8" xfId="3" applyFont="1" applyFill="1" applyBorder="1" applyAlignment="1" applyProtection="1">
      <alignment horizontal="left" vertical="top" wrapText="1"/>
      <protection locked="0"/>
    </xf>
    <xf numFmtId="0" fontId="58" fillId="2" borderId="3" xfId="3" applyFont="1" applyFill="1" applyBorder="1" applyAlignment="1" applyProtection="1">
      <alignment horizontal="left" vertical="top" wrapText="1"/>
      <protection locked="0"/>
    </xf>
    <xf numFmtId="0" fontId="58" fillId="2" borderId="9" xfId="3" applyFont="1" applyFill="1" applyBorder="1" applyAlignment="1" applyProtection="1">
      <alignment horizontal="left" vertical="top" wrapText="1"/>
      <protection locked="0"/>
    </xf>
    <xf numFmtId="0" fontId="58" fillId="2" borderId="13" xfId="3" applyFont="1" applyFill="1" applyBorder="1" applyAlignment="1" applyProtection="1">
      <alignment horizontal="left" vertical="top" wrapText="1"/>
      <protection locked="0"/>
    </xf>
    <xf numFmtId="0" fontId="58" fillId="2" borderId="14" xfId="3" applyFont="1" applyFill="1" applyBorder="1" applyAlignment="1" applyProtection="1">
      <alignment horizontal="left" vertical="top" wrapText="1"/>
      <protection locked="0"/>
    </xf>
    <xf numFmtId="0" fontId="58" fillId="2" borderId="15" xfId="3" applyFont="1" applyFill="1" applyBorder="1" applyAlignment="1" applyProtection="1">
      <alignment horizontal="left" vertical="top" wrapText="1"/>
      <protection locked="0"/>
    </xf>
    <xf numFmtId="0" fontId="25" fillId="4" borderId="6" xfId="0" quotePrefix="1" applyFont="1" applyFill="1" applyBorder="1" applyAlignment="1">
      <alignment horizontal="left" vertical="center" wrapText="1"/>
    </xf>
    <xf numFmtId="0" fontId="25" fillId="4" borderId="0" xfId="0" quotePrefix="1" applyFont="1" applyFill="1" applyAlignment="1">
      <alignment horizontal="left" vertical="center" wrapText="1"/>
    </xf>
    <xf numFmtId="0" fontId="25" fillId="4" borderId="17" xfId="0" quotePrefix="1" applyFont="1" applyFill="1" applyBorder="1" applyAlignment="1">
      <alignment horizontal="left" vertical="center" wrapText="1"/>
    </xf>
    <xf numFmtId="0" fontId="25" fillId="4" borderId="1" xfId="0" quotePrefix="1" applyFont="1" applyFill="1" applyBorder="1" applyAlignment="1">
      <alignment horizontal="left" vertical="center" wrapText="1"/>
    </xf>
    <xf numFmtId="0" fontId="51" fillId="2" borderId="16" xfId="1" applyFont="1" applyBorder="1" applyAlignment="1">
      <alignment horizontal="left" vertical="top"/>
      <protection locked="0"/>
    </xf>
    <xf numFmtId="0" fontId="51" fillId="2" borderId="20" xfId="1" applyFont="1" applyBorder="1" applyAlignment="1">
      <alignment horizontal="left" vertical="top"/>
      <protection locked="0"/>
    </xf>
    <xf numFmtId="0" fontId="41" fillId="0" borderId="0" xfId="0" applyFont="1" applyAlignment="1" applyProtection="1">
      <alignment horizontal="center"/>
      <protection hidden="1"/>
    </xf>
    <xf numFmtId="0" fontId="42" fillId="0" borderId="0" xfId="0" applyFont="1" applyAlignment="1" applyProtection="1">
      <alignment horizontal="center"/>
      <protection hidden="1"/>
    </xf>
    <xf numFmtId="165" fontId="8" fillId="0" borderId="41" xfId="0" applyNumberFormat="1" applyFont="1" applyBorder="1" applyAlignment="1" applyProtection="1">
      <alignment horizontal="left"/>
      <protection hidden="1"/>
    </xf>
    <xf numFmtId="165" fontId="8" fillId="0" borderId="42" xfId="0" applyNumberFormat="1" applyFont="1" applyBorder="1" applyAlignment="1" applyProtection="1">
      <alignment horizontal="left"/>
      <protection hidden="1"/>
    </xf>
    <xf numFmtId="165" fontId="8" fillId="0" borderId="43" xfId="0" applyNumberFormat="1" applyFont="1" applyBorder="1" applyAlignment="1" applyProtection="1">
      <alignment horizontal="left"/>
      <protection hidden="1"/>
    </xf>
    <xf numFmtId="165" fontId="8" fillId="0" borderId="45" xfId="0" applyNumberFormat="1" applyFont="1" applyBorder="1" applyAlignment="1" applyProtection="1">
      <alignment horizontal="left"/>
      <protection hidden="1"/>
    </xf>
    <xf numFmtId="165" fontId="8" fillId="0" borderId="26" xfId="0" applyNumberFormat="1" applyFont="1" applyBorder="1" applyAlignment="1" applyProtection="1">
      <alignment horizontal="left"/>
      <protection hidden="1"/>
    </xf>
    <xf numFmtId="165" fontId="8" fillId="0" borderId="27" xfId="0" applyNumberFormat="1" applyFont="1" applyBorder="1" applyAlignment="1" applyProtection="1">
      <alignment horizontal="left"/>
      <protection hidden="1"/>
    </xf>
    <xf numFmtId="165" fontId="8" fillId="0" borderId="17" xfId="0" applyNumberFormat="1" applyFont="1" applyBorder="1" applyAlignment="1" applyProtection="1">
      <alignment horizontal="left"/>
      <protection hidden="1"/>
    </xf>
    <xf numFmtId="165" fontId="8" fillId="0" borderId="1" xfId="0" applyNumberFormat="1" applyFont="1" applyBorder="1" applyAlignment="1" applyProtection="1">
      <alignment horizontal="left"/>
      <protection hidden="1"/>
    </xf>
    <xf numFmtId="165" fontId="8" fillId="0" borderId="18" xfId="0" applyNumberFormat="1" applyFont="1" applyBorder="1" applyAlignment="1" applyProtection="1">
      <alignment horizontal="left"/>
      <protection hidden="1"/>
    </xf>
    <xf numFmtId="0" fontId="47" fillId="0" borderId="5" xfId="0" applyFont="1" applyBorder="1" applyAlignment="1" applyProtection="1">
      <alignment horizontal="center"/>
      <protection hidden="1"/>
    </xf>
    <xf numFmtId="0" fontId="47" fillId="0" borderId="2" xfId="0" applyFont="1" applyBorder="1" applyAlignment="1" applyProtection="1">
      <alignment horizontal="center"/>
      <protection hidden="1"/>
    </xf>
    <xf numFmtId="0" fontId="47" fillId="0" borderId="10" xfId="0" applyFont="1" applyBorder="1" applyAlignment="1" applyProtection="1">
      <alignment horizontal="center" vertical="center"/>
      <protection hidden="1"/>
    </xf>
    <xf numFmtId="0" fontId="47" fillId="0" borderId="12" xfId="0" applyFont="1" applyBorder="1" applyAlignment="1" applyProtection="1">
      <alignment horizontal="center" vertical="center"/>
      <protection hidden="1"/>
    </xf>
    <xf numFmtId="0" fontId="47" fillId="0" borderId="24" xfId="0" applyFont="1" applyBorder="1" applyAlignment="1" applyProtection="1">
      <alignment horizontal="center" vertical="center"/>
      <protection hidden="1"/>
    </xf>
    <xf numFmtId="0" fontId="47" fillId="0" borderId="25" xfId="0" applyFont="1" applyBorder="1" applyAlignment="1" applyProtection="1">
      <alignment horizontal="center" vertical="center"/>
      <protection hidden="1"/>
    </xf>
    <xf numFmtId="0" fontId="47" fillId="0" borderId="10" xfId="0" applyFont="1" applyBorder="1" applyAlignment="1" applyProtection="1">
      <alignment horizontal="center"/>
      <protection hidden="1"/>
    </xf>
    <xf numFmtId="0" fontId="47" fillId="0" borderId="24" xfId="0" applyFont="1" applyBorder="1" applyAlignment="1" applyProtection="1">
      <alignment horizontal="center"/>
      <protection hidden="1"/>
    </xf>
    <xf numFmtId="0" fontId="48" fillId="0" borderId="11" xfId="0" applyFont="1" applyBorder="1" applyAlignment="1" applyProtection="1">
      <alignment horizontal="left" vertical="center"/>
      <protection hidden="1"/>
    </xf>
    <xf numFmtId="0" fontId="48" fillId="0" borderId="10" xfId="0" applyFont="1" applyBorder="1" applyAlignment="1" applyProtection="1">
      <alignment horizontal="left" vertical="center"/>
      <protection hidden="1"/>
    </xf>
    <xf numFmtId="0" fontId="48" fillId="0" borderId="12" xfId="0" applyFont="1" applyBorder="1" applyAlignment="1" applyProtection="1">
      <alignment horizontal="left" vertical="center"/>
      <protection hidden="1"/>
    </xf>
    <xf numFmtId="0" fontId="49" fillId="2" borderId="8" xfId="1" applyFont="1" applyBorder="1" applyAlignment="1">
      <alignment horizontal="left" vertical="top" wrapText="1"/>
      <protection locked="0"/>
    </xf>
    <xf numFmtId="0" fontId="49" fillId="2" borderId="3" xfId="1" applyFont="1" applyAlignment="1">
      <alignment horizontal="left" vertical="top" wrapText="1"/>
      <protection locked="0"/>
    </xf>
    <xf numFmtId="0" fontId="49" fillId="2" borderId="9" xfId="1" applyFont="1" applyBorder="1" applyAlignment="1">
      <alignment horizontal="left" vertical="top" wrapText="1"/>
      <protection locked="0"/>
    </xf>
    <xf numFmtId="0" fontId="48" fillId="0" borderId="32" xfId="0" applyFont="1" applyBorder="1" applyAlignment="1" applyProtection="1">
      <alignment horizontal="left"/>
      <protection hidden="1"/>
    </xf>
    <xf numFmtId="0" fontId="48" fillId="0" borderId="33" xfId="0" applyFont="1" applyBorder="1" applyAlignment="1" applyProtection="1">
      <alignment horizontal="left"/>
      <protection hidden="1"/>
    </xf>
    <xf numFmtId="0" fontId="48" fillId="0" borderId="34" xfId="0" applyFont="1" applyBorder="1" applyAlignment="1" applyProtection="1">
      <alignment horizontal="left"/>
      <protection hidden="1"/>
    </xf>
    <xf numFmtId="0" fontId="50" fillId="0" borderId="10" xfId="0" applyFont="1" applyBorder="1" applyAlignment="1" applyProtection="1">
      <alignment horizontal="center" vertical="center"/>
      <protection hidden="1"/>
    </xf>
    <xf numFmtId="0" fontId="50" fillId="0" borderId="24" xfId="0" applyFont="1" applyBorder="1" applyAlignment="1" applyProtection="1">
      <alignment horizontal="center" vertical="center"/>
      <protection hidden="1"/>
    </xf>
  </cellXfs>
  <cellStyles count="6">
    <cellStyle name="Calculation" xfId="2" builtinId="22" customBuiltin="1"/>
    <cellStyle name="Comma" xfId="4" builtinId="3"/>
    <cellStyle name="Hyperlink" xfId="3" builtinId="8"/>
    <cellStyle name="Input" xfId="1" builtinId="20" customBuiltin="1"/>
    <cellStyle name="Normal" xfId="0" builtinId="0"/>
    <cellStyle name="Percent" xfId="5" builtinId="5"/>
  </cellStyles>
  <dxfs count="32">
    <dxf>
      <font>
        <color theme="0"/>
      </font>
    </dxf>
    <dxf>
      <font>
        <color theme="1"/>
      </font>
    </dxf>
    <dxf>
      <font>
        <color theme="0"/>
      </font>
    </dxf>
    <dxf>
      <font>
        <color theme="0"/>
      </font>
    </dxf>
    <dxf>
      <font>
        <color theme="1"/>
      </font>
    </dxf>
    <dxf>
      <font>
        <color theme="0"/>
      </font>
    </dxf>
    <dxf>
      <fill>
        <patternFill>
          <bgColor theme="0"/>
        </patternFill>
      </fill>
    </dxf>
    <dxf>
      <fill>
        <patternFill>
          <bgColor theme="0"/>
        </patternFill>
      </fill>
    </dxf>
    <dxf>
      <fill>
        <patternFill>
          <bgColor theme="9" tint="0.39994506668294322"/>
        </patternFill>
      </fill>
    </dxf>
    <dxf>
      <fill>
        <patternFill>
          <bgColor theme="0"/>
        </patternFill>
      </fill>
    </dxf>
    <dxf>
      <fill>
        <patternFill>
          <bgColor theme="0"/>
        </patternFill>
      </fill>
    </dxf>
    <dxf>
      <fill>
        <patternFill>
          <bgColor theme="9" tint="0.39994506668294322"/>
        </patternFill>
      </fill>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dxf>
    <dxf>
      <fill>
        <patternFill>
          <bgColor theme="3" tint="0.59996337778862885"/>
        </patternFill>
      </fill>
    </dxf>
    <dxf>
      <fill>
        <patternFill>
          <bgColor theme="0"/>
        </patternFill>
      </fill>
      <border>
        <left/>
        <right/>
        <top/>
        <bottom/>
      </border>
    </dxf>
    <dxf>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rgb="FFFFFFFF"/>
        </patternFill>
      </fill>
      <border>
        <left/>
        <right/>
        <top/>
        <bottom/>
        <vertical/>
        <horizontal/>
      </border>
    </dxf>
    <dxf>
      <font>
        <color theme="0"/>
      </font>
      <border>
        <left/>
        <right/>
        <top/>
        <bottom/>
        <vertical/>
        <horizontal/>
      </border>
    </dxf>
    <dxf>
      <font>
        <color auto="1"/>
      </font>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patternFill>
      </fill>
      <border>
        <left/>
        <right/>
        <top/>
        <bottom/>
        <vertical/>
        <horizontal/>
      </border>
    </dxf>
  </dxfs>
  <tableStyles count="0" defaultTableStyle="TableStyleMedium2" defaultPivotStyle="PivotStyleLight16"/>
  <colors>
    <mruColors>
      <color rgb="FFFF00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13"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externalLink" Target="externalLinks/externalLink2.xml"/><Relationship Id="rId12"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externalLink" Target="externalLinks/externalLink1.xml"/><Relationship Id="rId11" Type="http://schemas.openxmlformats.org/officeDocument/2006/relationships/sheetMetadata" Target="metadata.xml"/><Relationship Id="rId5" Type="http://schemas.openxmlformats.org/officeDocument/2006/relationships/worksheet" Target="worksheets/sheet5.xml"/><Relationship Id="rId15" Type="http://schemas.openxmlformats.org/officeDocument/2006/relationships/customXml" Target="../customXml/item3.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 Id="rId14" Type="http://schemas.openxmlformats.org/officeDocument/2006/relationships/customXml" Target="../customXml/item2.xml"/></Relationships>
</file>

<file path=xl/drawings/_rels/drawing1.xml.rels><?xml version="1.0" encoding="UTF-8" standalone="yes"?>
<Relationships xmlns="http://schemas.openxmlformats.org/package/2006/relationships"><Relationship Id="rId3" Type="http://schemas.openxmlformats.org/officeDocument/2006/relationships/hyperlink" Target="#GPA!K40"/><Relationship Id="rId7" Type="http://schemas.openxmlformats.org/officeDocument/2006/relationships/hyperlink" Target="https://www.dtu.dk/english/education/graduate/admission-and-deadlines/application_procedure/form-question-application" TargetMode="External"/><Relationship Id="rId2" Type="http://schemas.openxmlformats.org/officeDocument/2006/relationships/hyperlink" Target="#GPA!A57"/><Relationship Id="rId1" Type="http://schemas.openxmlformats.org/officeDocument/2006/relationships/hyperlink" Target="https://www.dtu.dk/english/education/graduate/admission-and-deadlines/application_procedure/apply/qualifications_mapping/faq-mandatory-template" TargetMode="External"/><Relationship Id="rId6" Type="http://schemas.openxmlformats.org/officeDocument/2006/relationships/image" Target="../media/image2.png"/><Relationship Id="rId5" Type="http://schemas.openxmlformats.org/officeDocument/2006/relationships/image" Target="../media/image1.png"/><Relationship Id="rId4" Type="http://schemas.openxmlformats.org/officeDocument/2006/relationships/hyperlink" Target="#GPA!A141"/></Relationships>
</file>

<file path=xl/drawings/_rels/drawing2.xml.rels><?xml version="1.0" encoding="UTF-8" standalone="yes"?>
<Relationships xmlns="http://schemas.openxmlformats.org/package/2006/relationships"><Relationship Id="rId8" Type="http://schemas.openxmlformats.org/officeDocument/2006/relationships/hyperlink" Target="https://kurser.dtu.dk/course/2024-2025/02002" TargetMode="External"/><Relationship Id="rId13" Type="http://schemas.openxmlformats.org/officeDocument/2006/relationships/hyperlink" Target="https://kurser.dtu.dk/course/2024-2025/41013" TargetMode="External"/><Relationship Id="rId3" Type="http://schemas.openxmlformats.org/officeDocument/2006/relationships/hyperlink" Target="https://kurser.dtu.dk/course/2024-2025/01002" TargetMode="External"/><Relationship Id="rId7" Type="http://schemas.openxmlformats.org/officeDocument/2006/relationships/hyperlink" Target="https://kurser.dtu.dk/course/2024-2025/27020" TargetMode="External"/><Relationship Id="rId12" Type="http://schemas.openxmlformats.org/officeDocument/2006/relationships/hyperlink" Target="https://kurser.dtu.dk/course/2024-2025/41029" TargetMode="External"/><Relationship Id="rId2" Type="http://schemas.openxmlformats.org/officeDocument/2006/relationships/hyperlink" Target="https://kurser.dtu.dk/course/2024-2025/01001" TargetMode="External"/><Relationship Id="rId1" Type="http://schemas.openxmlformats.org/officeDocument/2006/relationships/image" Target="../media/image1.png"/><Relationship Id="rId6" Type="http://schemas.openxmlformats.org/officeDocument/2006/relationships/hyperlink" Target="https://kurser.dtu.dk/course/2024-2025/26020" TargetMode="External"/><Relationship Id="rId11" Type="http://schemas.openxmlformats.org/officeDocument/2006/relationships/hyperlink" Target="https://kurser.dtu.dk/course/2024-2025/41028" TargetMode="External"/><Relationship Id="rId5" Type="http://schemas.openxmlformats.org/officeDocument/2006/relationships/hyperlink" Target="https://kurser.dtu.dk/course/2024-2025/10060" TargetMode="External"/><Relationship Id="rId15" Type="http://schemas.openxmlformats.org/officeDocument/2006/relationships/hyperlink" Target="https://kurser.dtu.dk/course/2024-2025/41011" TargetMode="External"/><Relationship Id="rId10" Type="http://schemas.openxmlformats.org/officeDocument/2006/relationships/hyperlink" Target="https://kurser.dtu.dk/course/2024-2025/41612" TargetMode="External"/><Relationship Id="rId4" Type="http://schemas.openxmlformats.org/officeDocument/2006/relationships/hyperlink" Target="https://kurser.dtu.dk/course/2024-2025/02402" TargetMode="External"/><Relationship Id="rId9" Type="http://schemas.openxmlformats.org/officeDocument/2006/relationships/hyperlink" Target="https://kurser.dtu.dk/course/2024-2025/41046" TargetMode="External"/><Relationship Id="rId14" Type="http://schemas.openxmlformats.org/officeDocument/2006/relationships/hyperlink" Target="https://kurser.dtu.dk/course/2024-2025/41031" TargetMode="External"/></Relationships>
</file>

<file path=xl/drawings/_rels/drawing3.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4</xdr:col>
      <xdr:colOff>323850</xdr:colOff>
      <xdr:row>26</xdr:row>
      <xdr:rowOff>152401</xdr:rowOff>
    </xdr:from>
    <xdr:to>
      <xdr:col>6</xdr:col>
      <xdr:colOff>190500</xdr:colOff>
      <xdr:row>28</xdr:row>
      <xdr:rowOff>47626</xdr:rowOff>
    </xdr:to>
    <xdr:sp macro="" textlink="">
      <xdr:nvSpPr>
        <xdr:cNvPr id="2" name="TextBox 1">
          <a:hlinkClick xmlns:r="http://schemas.openxmlformats.org/officeDocument/2006/relationships" r:id="rId1"/>
          <a:extLst>
            <a:ext uri="{FF2B5EF4-FFF2-40B4-BE49-F238E27FC236}">
              <a16:creationId xmlns:a16="http://schemas.microsoft.com/office/drawing/2014/main" id="{09479696-4B86-4554-8547-F66E8D897A70}"/>
            </a:ext>
          </a:extLst>
        </xdr:cNvPr>
        <xdr:cNvSpPr txBox="1"/>
      </xdr:nvSpPr>
      <xdr:spPr>
        <a:xfrm>
          <a:off x="9553575" y="7572376"/>
          <a:ext cx="2524125" cy="276225"/>
        </a:xfrm>
        <a:prstGeom prst="roundRect">
          <a:avLst/>
        </a:prstGeom>
        <a:solidFill>
          <a:srgbClr val="00B0F0"/>
        </a:solidFill>
        <a:ln w="9525" cmpd="sng">
          <a:noFill/>
          <a:extLst>
            <a:ext uri="{C807C97D-BFC1-408E-A445-0C87EB9F89A2}">
              <ask:lineSketchStyleProps xmlns:ask="http://schemas.microsoft.com/office/drawing/2018/sketchyshapes" sd="2438775663">
                <a:custGeom>
                  <a:avLst/>
                  <a:gdLst>
                    <a:gd name="connsiteX0" fmla="*/ 0 w 6448426"/>
                    <a:gd name="connsiteY0" fmla="*/ 0 h 276225"/>
                    <a:gd name="connsiteX1" fmla="*/ 6448426 w 6448426"/>
                    <a:gd name="connsiteY1" fmla="*/ 0 h 276225"/>
                    <a:gd name="connsiteX2" fmla="*/ 6448426 w 6448426"/>
                    <a:gd name="connsiteY2" fmla="*/ 276225 h 276225"/>
                    <a:gd name="connsiteX3" fmla="*/ 0 w 6448426"/>
                    <a:gd name="connsiteY3" fmla="*/ 276225 h 276225"/>
                    <a:gd name="connsiteX4" fmla="*/ 0 w 6448426"/>
                    <a:gd name="connsiteY4" fmla="*/ 0 h 276225"/>
                  </a:gdLst>
                  <a:ahLst/>
                  <a:cxnLst>
                    <a:cxn ang="0">
                      <a:pos x="connsiteX0" y="connsiteY0"/>
                    </a:cxn>
                    <a:cxn ang="0">
                      <a:pos x="connsiteX1" y="connsiteY1"/>
                    </a:cxn>
                    <a:cxn ang="0">
                      <a:pos x="connsiteX2" y="connsiteY2"/>
                    </a:cxn>
                    <a:cxn ang="0">
                      <a:pos x="connsiteX3" y="connsiteY3"/>
                    </a:cxn>
                    <a:cxn ang="0">
                      <a:pos x="connsiteX4" y="connsiteY4"/>
                    </a:cxn>
                  </a:cxnLst>
                  <a:rect l="l" t="t" r="r" b="b"/>
                  <a:pathLst>
                    <a:path w="6448426" h="276225" fill="none" extrusionOk="0">
                      <a:moveTo>
                        <a:pt x="0" y="0"/>
                      </a:moveTo>
                      <a:cubicBezTo>
                        <a:pt x="1934828" y="-47820"/>
                        <a:pt x="4581652" y="41204"/>
                        <a:pt x="6448426" y="0"/>
                      </a:cubicBezTo>
                      <a:cubicBezTo>
                        <a:pt x="6471326" y="32196"/>
                        <a:pt x="6446916" y="146109"/>
                        <a:pt x="6448426" y="276225"/>
                      </a:cubicBezTo>
                      <a:cubicBezTo>
                        <a:pt x="3229608" y="396264"/>
                        <a:pt x="1393939" y="312835"/>
                        <a:pt x="0" y="276225"/>
                      </a:cubicBezTo>
                      <a:cubicBezTo>
                        <a:pt x="-21425" y="216687"/>
                        <a:pt x="20617" y="57250"/>
                        <a:pt x="0" y="0"/>
                      </a:cubicBezTo>
                      <a:close/>
                    </a:path>
                    <a:path w="6448426" h="276225" stroke="0" extrusionOk="0">
                      <a:moveTo>
                        <a:pt x="0" y="0"/>
                      </a:moveTo>
                      <a:cubicBezTo>
                        <a:pt x="1596429" y="142368"/>
                        <a:pt x="5486420" y="-59352"/>
                        <a:pt x="6448426" y="0"/>
                      </a:cubicBezTo>
                      <a:cubicBezTo>
                        <a:pt x="6451868" y="80533"/>
                        <a:pt x="6444902" y="157029"/>
                        <a:pt x="6448426" y="276225"/>
                      </a:cubicBezTo>
                      <a:cubicBezTo>
                        <a:pt x="5369909" y="242874"/>
                        <a:pt x="2700635" y="135797"/>
                        <a:pt x="0" y="276225"/>
                      </a:cubicBezTo>
                      <a:cubicBezTo>
                        <a:pt x="-10770" y="141612"/>
                        <a:pt x="-17222" y="68696"/>
                        <a:pt x="0" y="0"/>
                      </a:cubicBezTo>
                      <a:close/>
                    </a:path>
                  </a:pathLst>
                </a:custGeom>
                <ask:type>
                  <ask:lineSketchNone/>
                </ask:type>
              </ask:lineSketchStyleProps>
            </a:ext>
          </a:extLst>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marL="0" indent="0" algn="ctr"/>
          <a:r>
            <a:rPr lang="en-GB" sz="1400" b="0">
              <a:solidFill>
                <a:schemeClr val="tx1"/>
              </a:solidFill>
              <a:latin typeface="+mj-lt"/>
              <a:ea typeface="+mn-ea"/>
              <a:cs typeface="+mn-cs"/>
            </a:rPr>
            <a:t>Doubts? </a:t>
          </a:r>
          <a:r>
            <a:rPr lang="en-GB" sz="1400" b="1">
              <a:solidFill>
                <a:schemeClr val="bg1"/>
              </a:solidFill>
              <a:latin typeface="+mj-lt"/>
              <a:ea typeface="+mn-ea"/>
              <a:cs typeface="+mn-cs"/>
            </a:rPr>
            <a:t>Check our FAQ</a:t>
          </a:r>
        </a:p>
      </xdr:txBody>
    </xdr:sp>
    <xdr:clientData/>
  </xdr:twoCellAnchor>
  <xdr:twoCellAnchor>
    <xdr:from>
      <xdr:col>0</xdr:col>
      <xdr:colOff>161924</xdr:colOff>
      <xdr:row>24</xdr:row>
      <xdr:rowOff>104776</xdr:rowOff>
    </xdr:from>
    <xdr:to>
      <xdr:col>3</xdr:col>
      <xdr:colOff>1533525</xdr:colOff>
      <xdr:row>26</xdr:row>
      <xdr:rowOff>1</xdr:rowOff>
    </xdr:to>
    <xdr:sp macro="" textlink="">
      <xdr:nvSpPr>
        <xdr:cNvPr id="3" name="TextBox 2">
          <a:hlinkClick xmlns:r="http://schemas.openxmlformats.org/officeDocument/2006/relationships" r:id="rId2"/>
          <a:extLst>
            <a:ext uri="{FF2B5EF4-FFF2-40B4-BE49-F238E27FC236}">
              <a16:creationId xmlns:a16="http://schemas.microsoft.com/office/drawing/2014/main" id="{E3772CA8-05F4-430E-9E7F-3AF6E1ABA778}"/>
            </a:ext>
          </a:extLst>
        </xdr:cNvPr>
        <xdr:cNvSpPr txBox="1"/>
      </xdr:nvSpPr>
      <xdr:spPr>
        <a:xfrm>
          <a:off x="161924" y="7143751"/>
          <a:ext cx="6953251" cy="276225"/>
        </a:xfrm>
        <a:prstGeom prst="roundRect">
          <a:avLst/>
        </a:prstGeom>
        <a:solidFill>
          <a:srgbClr val="00B0F0"/>
        </a:solidFill>
        <a:ln w="9525" cmpd="sng">
          <a:noFill/>
          <a:extLst>
            <a:ext uri="{C807C97D-BFC1-408E-A445-0C87EB9F89A2}">
              <ask:lineSketchStyleProps xmlns:ask="http://schemas.microsoft.com/office/drawing/2018/sketchyshapes" sd="2438775663">
                <a:custGeom>
                  <a:avLst/>
                  <a:gdLst>
                    <a:gd name="connsiteX0" fmla="*/ 0 w 6448426"/>
                    <a:gd name="connsiteY0" fmla="*/ 0 h 276225"/>
                    <a:gd name="connsiteX1" fmla="*/ 6448426 w 6448426"/>
                    <a:gd name="connsiteY1" fmla="*/ 0 h 276225"/>
                    <a:gd name="connsiteX2" fmla="*/ 6448426 w 6448426"/>
                    <a:gd name="connsiteY2" fmla="*/ 276225 h 276225"/>
                    <a:gd name="connsiteX3" fmla="*/ 0 w 6448426"/>
                    <a:gd name="connsiteY3" fmla="*/ 276225 h 276225"/>
                    <a:gd name="connsiteX4" fmla="*/ 0 w 6448426"/>
                    <a:gd name="connsiteY4" fmla="*/ 0 h 276225"/>
                  </a:gdLst>
                  <a:ahLst/>
                  <a:cxnLst>
                    <a:cxn ang="0">
                      <a:pos x="connsiteX0" y="connsiteY0"/>
                    </a:cxn>
                    <a:cxn ang="0">
                      <a:pos x="connsiteX1" y="connsiteY1"/>
                    </a:cxn>
                    <a:cxn ang="0">
                      <a:pos x="connsiteX2" y="connsiteY2"/>
                    </a:cxn>
                    <a:cxn ang="0">
                      <a:pos x="connsiteX3" y="connsiteY3"/>
                    </a:cxn>
                    <a:cxn ang="0">
                      <a:pos x="connsiteX4" y="connsiteY4"/>
                    </a:cxn>
                  </a:cxnLst>
                  <a:rect l="l" t="t" r="r" b="b"/>
                  <a:pathLst>
                    <a:path w="6448426" h="276225" fill="none" extrusionOk="0">
                      <a:moveTo>
                        <a:pt x="0" y="0"/>
                      </a:moveTo>
                      <a:cubicBezTo>
                        <a:pt x="1934828" y="-47820"/>
                        <a:pt x="4581652" y="41204"/>
                        <a:pt x="6448426" y="0"/>
                      </a:cubicBezTo>
                      <a:cubicBezTo>
                        <a:pt x="6471326" y="32196"/>
                        <a:pt x="6446916" y="146109"/>
                        <a:pt x="6448426" y="276225"/>
                      </a:cubicBezTo>
                      <a:cubicBezTo>
                        <a:pt x="3229608" y="396264"/>
                        <a:pt x="1393939" y="312835"/>
                        <a:pt x="0" y="276225"/>
                      </a:cubicBezTo>
                      <a:cubicBezTo>
                        <a:pt x="-21425" y="216687"/>
                        <a:pt x="20617" y="57250"/>
                        <a:pt x="0" y="0"/>
                      </a:cubicBezTo>
                      <a:close/>
                    </a:path>
                    <a:path w="6448426" h="276225" stroke="0" extrusionOk="0">
                      <a:moveTo>
                        <a:pt x="0" y="0"/>
                      </a:moveTo>
                      <a:cubicBezTo>
                        <a:pt x="1596429" y="142368"/>
                        <a:pt x="5486420" y="-59352"/>
                        <a:pt x="6448426" y="0"/>
                      </a:cubicBezTo>
                      <a:cubicBezTo>
                        <a:pt x="6451868" y="80533"/>
                        <a:pt x="6444902" y="157029"/>
                        <a:pt x="6448426" y="276225"/>
                      </a:cubicBezTo>
                      <a:cubicBezTo>
                        <a:pt x="5369909" y="242874"/>
                        <a:pt x="2700635" y="135797"/>
                        <a:pt x="0" y="276225"/>
                      </a:cubicBezTo>
                      <a:cubicBezTo>
                        <a:pt x="-10770" y="141612"/>
                        <a:pt x="-17222" y="68696"/>
                        <a:pt x="0" y="0"/>
                      </a:cubicBezTo>
                      <a:close/>
                    </a:path>
                  </a:pathLst>
                </a:custGeom>
                <ask:type>
                  <ask:lineSketchNone/>
                </ask:type>
              </ask:lineSketchStyleProps>
            </a:ext>
          </a:extLst>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en-GB" sz="1400" b="0">
              <a:solidFill>
                <a:schemeClr val="tx1"/>
              </a:solidFill>
              <a:latin typeface="+mj-lt"/>
            </a:rPr>
            <a:t>Fill</a:t>
          </a:r>
          <a:r>
            <a:rPr lang="en-GB" sz="1400" b="0" baseline="0">
              <a:solidFill>
                <a:schemeClr val="tx2">
                  <a:lumMod val="60000"/>
                  <a:lumOff val="40000"/>
                </a:schemeClr>
              </a:solidFill>
              <a:latin typeface="+mj-lt"/>
            </a:rPr>
            <a:t> </a:t>
          </a:r>
          <a:r>
            <a:rPr lang="en-GB" sz="1400" b="1" baseline="0">
              <a:solidFill>
                <a:schemeClr val="bg1"/>
              </a:solidFill>
              <a:latin typeface="+mj-lt"/>
            </a:rPr>
            <a:t>this table</a:t>
          </a:r>
          <a:r>
            <a:rPr lang="en-GB" sz="1400" b="0" baseline="0">
              <a:solidFill>
                <a:schemeClr val="bg1"/>
              </a:solidFill>
              <a:latin typeface="+mj-lt"/>
            </a:rPr>
            <a:t> </a:t>
          </a:r>
          <a:r>
            <a:rPr lang="en-GB" sz="1400" b="0" baseline="0">
              <a:solidFill>
                <a:schemeClr val="tx1"/>
              </a:solidFill>
              <a:latin typeface="+mj-lt"/>
            </a:rPr>
            <a:t>with the Bachelor courses you already took (numerical grades only)!</a:t>
          </a:r>
          <a:endParaRPr lang="en-GB" sz="1400" b="0">
            <a:solidFill>
              <a:schemeClr val="tx1"/>
            </a:solidFill>
            <a:latin typeface="+mj-lt"/>
          </a:endParaRPr>
        </a:p>
      </xdr:txBody>
    </xdr:sp>
    <xdr:clientData/>
  </xdr:twoCellAnchor>
  <xdr:twoCellAnchor>
    <xdr:from>
      <xdr:col>3</xdr:col>
      <xdr:colOff>1724025</xdr:colOff>
      <xdr:row>24</xdr:row>
      <xdr:rowOff>114301</xdr:rowOff>
    </xdr:from>
    <xdr:to>
      <xdr:col>7</xdr:col>
      <xdr:colOff>9525</xdr:colOff>
      <xdr:row>26</xdr:row>
      <xdr:rowOff>9526</xdr:rowOff>
    </xdr:to>
    <xdr:sp macro="" textlink="">
      <xdr:nvSpPr>
        <xdr:cNvPr id="4" name="TextBox 3">
          <a:hlinkClick xmlns:r="http://schemas.openxmlformats.org/officeDocument/2006/relationships" r:id="rId3"/>
          <a:extLst>
            <a:ext uri="{FF2B5EF4-FFF2-40B4-BE49-F238E27FC236}">
              <a16:creationId xmlns:a16="http://schemas.microsoft.com/office/drawing/2014/main" id="{3F0E8443-91E0-48AC-B9AF-5666D8E78B4A}"/>
            </a:ext>
          </a:extLst>
        </xdr:cNvPr>
        <xdr:cNvSpPr txBox="1"/>
      </xdr:nvSpPr>
      <xdr:spPr>
        <a:xfrm>
          <a:off x="7305675" y="7153276"/>
          <a:ext cx="6096000" cy="276225"/>
        </a:xfrm>
        <a:prstGeom prst="roundRect">
          <a:avLst/>
        </a:prstGeom>
        <a:solidFill>
          <a:srgbClr val="00B0F0"/>
        </a:solidFill>
        <a:ln w="9525" cmpd="sng">
          <a:noFill/>
          <a:extLst>
            <a:ext uri="{C807C97D-BFC1-408E-A445-0C87EB9F89A2}">
              <ask:lineSketchStyleProps xmlns:ask="http://schemas.microsoft.com/office/drawing/2018/sketchyshapes" sd="2438775663">
                <a:custGeom>
                  <a:avLst/>
                  <a:gdLst>
                    <a:gd name="connsiteX0" fmla="*/ 0 w 6448426"/>
                    <a:gd name="connsiteY0" fmla="*/ 0 h 276225"/>
                    <a:gd name="connsiteX1" fmla="*/ 6448426 w 6448426"/>
                    <a:gd name="connsiteY1" fmla="*/ 0 h 276225"/>
                    <a:gd name="connsiteX2" fmla="*/ 6448426 w 6448426"/>
                    <a:gd name="connsiteY2" fmla="*/ 276225 h 276225"/>
                    <a:gd name="connsiteX3" fmla="*/ 0 w 6448426"/>
                    <a:gd name="connsiteY3" fmla="*/ 276225 h 276225"/>
                    <a:gd name="connsiteX4" fmla="*/ 0 w 6448426"/>
                    <a:gd name="connsiteY4" fmla="*/ 0 h 276225"/>
                  </a:gdLst>
                  <a:ahLst/>
                  <a:cxnLst>
                    <a:cxn ang="0">
                      <a:pos x="connsiteX0" y="connsiteY0"/>
                    </a:cxn>
                    <a:cxn ang="0">
                      <a:pos x="connsiteX1" y="connsiteY1"/>
                    </a:cxn>
                    <a:cxn ang="0">
                      <a:pos x="connsiteX2" y="connsiteY2"/>
                    </a:cxn>
                    <a:cxn ang="0">
                      <a:pos x="connsiteX3" y="connsiteY3"/>
                    </a:cxn>
                    <a:cxn ang="0">
                      <a:pos x="connsiteX4" y="connsiteY4"/>
                    </a:cxn>
                  </a:cxnLst>
                  <a:rect l="l" t="t" r="r" b="b"/>
                  <a:pathLst>
                    <a:path w="6448426" h="276225" fill="none" extrusionOk="0">
                      <a:moveTo>
                        <a:pt x="0" y="0"/>
                      </a:moveTo>
                      <a:cubicBezTo>
                        <a:pt x="1934828" y="-47820"/>
                        <a:pt x="4581652" y="41204"/>
                        <a:pt x="6448426" y="0"/>
                      </a:cubicBezTo>
                      <a:cubicBezTo>
                        <a:pt x="6471326" y="32196"/>
                        <a:pt x="6446916" y="146109"/>
                        <a:pt x="6448426" y="276225"/>
                      </a:cubicBezTo>
                      <a:cubicBezTo>
                        <a:pt x="3229608" y="396264"/>
                        <a:pt x="1393939" y="312835"/>
                        <a:pt x="0" y="276225"/>
                      </a:cubicBezTo>
                      <a:cubicBezTo>
                        <a:pt x="-21425" y="216687"/>
                        <a:pt x="20617" y="57250"/>
                        <a:pt x="0" y="0"/>
                      </a:cubicBezTo>
                      <a:close/>
                    </a:path>
                    <a:path w="6448426" h="276225" stroke="0" extrusionOk="0">
                      <a:moveTo>
                        <a:pt x="0" y="0"/>
                      </a:moveTo>
                      <a:cubicBezTo>
                        <a:pt x="1596429" y="142368"/>
                        <a:pt x="5486420" y="-59352"/>
                        <a:pt x="6448426" y="0"/>
                      </a:cubicBezTo>
                      <a:cubicBezTo>
                        <a:pt x="6451868" y="80533"/>
                        <a:pt x="6444902" y="157029"/>
                        <a:pt x="6448426" y="276225"/>
                      </a:cubicBezTo>
                      <a:cubicBezTo>
                        <a:pt x="5369909" y="242874"/>
                        <a:pt x="2700635" y="135797"/>
                        <a:pt x="0" y="276225"/>
                      </a:cubicBezTo>
                      <a:cubicBezTo>
                        <a:pt x="-10770" y="141612"/>
                        <a:pt x="-17222" y="68696"/>
                        <a:pt x="0" y="0"/>
                      </a:cubicBezTo>
                      <a:close/>
                    </a:path>
                  </a:pathLst>
                </a:custGeom>
                <ask:type>
                  <ask:lineSketchNone/>
                </ask:type>
              </ask:lineSketchStyleProps>
            </a:ext>
          </a:extLst>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marL="0" indent="0" algn="ctr"/>
          <a:r>
            <a:rPr lang="en-GB" sz="1400" b="0">
              <a:solidFill>
                <a:schemeClr val="tx1"/>
              </a:solidFill>
              <a:latin typeface="+mj-lt"/>
              <a:ea typeface="+mn-ea"/>
              <a:cs typeface="+mn-cs"/>
            </a:rPr>
            <a:t>Are you also still taking Bachelor courses? </a:t>
          </a:r>
          <a:r>
            <a:rPr lang="en-GB" sz="1400" b="1">
              <a:solidFill>
                <a:schemeClr val="bg1"/>
              </a:solidFill>
              <a:latin typeface="+mj-lt"/>
              <a:ea typeface="+mn-ea"/>
              <a:cs typeface="+mn-cs"/>
            </a:rPr>
            <a:t>Fill this table!</a:t>
          </a:r>
        </a:p>
      </xdr:txBody>
    </xdr:sp>
    <xdr:clientData/>
  </xdr:twoCellAnchor>
  <xdr:twoCellAnchor>
    <xdr:from>
      <xdr:col>0</xdr:col>
      <xdr:colOff>152399</xdr:colOff>
      <xdr:row>26</xdr:row>
      <xdr:rowOff>142875</xdr:rowOff>
    </xdr:from>
    <xdr:to>
      <xdr:col>3</xdr:col>
      <xdr:colOff>1514475</xdr:colOff>
      <xdr:row>28</xdr:row>
      <xdr:rowOff>38100</xdr:rowOff>
    </xdr:to>
    <xdr:sp macro="" textlink="">
      <xdr:nvSpPr>
        <xdr:cNvPr id="5" name="TextBox 4">
          <a:hlinkClick xmlns:r="http://schemas.openxmlformats.org/officeDocument/2006/relationships" r:id="rId4"/>
          <a:extLst>
            <a:ext uri="{FF2B5EF4-FFF2-40B4-BE49-F238E27FC236}">
              <a16:creationId xmlns:a16="http://schemas.microsoft.com/office/drawing/2014/main" id="{333DF7FF-724D-49F5-8649-34D7C7265258}"/>
            </a:ext>
          </a:extLst>
        </xdr:cNvPr>
        <xdr:cNvSpPr txBox="1"/>
      </xdr:nvSpPr>
      <xdr:spPr>
        <a:xfrm>
          <a:off x="152399" y="7562850"/>
          <a:ext cx="6943726" cy="276225"/>
        </a:xfrm>
        <a:prstGeom prst="roundRect">
          <a:avLst/>
        </a:prstGeom>
        <a:solidFill>
          <a:srgbClr val="00B0F0"/>
        </a:solidFill>
        <a:ln w="9525" cmpd="sng">
          <a:noFill/>
          <a:extLst>
            <a:ext uri="{C807C97D-BFC1-408E-A445-0C87EB9F89A2}">
              <ask:lineSketchStyleProps xmlns:ask="http://schemas.microsoft.com/office/drawing/2018/sketchyshapes" sd="2438775663">
                <a:custGeom>
                  <a:avLst/>
                  <a:gdLst>
                    <a:gd name="connsiteX0" fmla="*/ 0 w 6448426"/>
                    <a:gd name="connsiteY0" fmla="*/ 0 h 276225"/>
                    <a:gd name="connsiteX1" fmla="*/ 6448426 w 6448426"/>
                    <a:gd name="connsiteY1" fmla="*/ 0 h 276225"/>
                    <a:gd name="connsiteX2" fmla="*/ 6448426 w 6448426"/>
                    <a:gd name="connsiteY2" fmla="*/ 276225 h 276225"/>
                    <a:gd name="connsiteX3" fmla="*/ 0 w 6448426"/>
                    <a:gd name="connsiteY3" fmla="*/ 276225 h 276225"/>
                    <a:gd name="connsiteX4" fmla="*/ 0 w 6448426"/>
                    <a:gd name="connsiteY4" fmla="*/ 0 h 276225"/>
                  </a:gdLst>
                  <a:ahLst/>
                  <a:cxnLst>
                    <a:cxn ang="0">
                      <a:pos x="connsiteX0" y="connsiteY0"/>
                    </a:cxn>
                    <a:cxn ang="0">
                      <a:pos x="connsiteX1" y="connsiteY1"/>
                    </a:cxn>
                    <a:cxn ang="0">
                      <a:pos x="connsiteX2" y="connsiteY2"/>
                    </a:cxn>
                    <a:cxn ang="0">
                      <a:pos x="connsiteX3" y="connsiteY3"/>
                    </a:cxn>
                    <a:cxn ang="0">
                      <a:pos x="connsiteX4" y="connsiteY4"/>
                    </a:cxn>
                  </a:cxnLst>
                  <a:rect l="l" t="t" r="r" b="b"/>
                  <a:pathLst>
                    <a:path w="6448426" h="276225" fill="none" extrusionOk="0">
                      <a:moveTo>
                        <a:pt x="0" y="0"/>
                      </a:moveTo>
                      <a:cubicBezTo>
                        <a:pt x="1934828" y="-47820"/>
                        <a:pt x="4581652" y="41204"/>
                        <a:pt x="6448426" y="0"/>
                      </a:cubicBezTo>
                      <a:cubicBezTo>
                        <a:pt x="6471326" y="32196"/>
                        <a:pt x="6446916" y="146109"/>
                        <a:pt x="6448426" y="276225"/>
                      </a:cubicBezTo>
                      <a:cubicBezTo>
                        <a:pt x="3229608" y="396264"/>
                        <a:pt x="1393939" y="312835"/>
                        <a:pt x="0" y="276225"/>
                      </a:cubicBezTo>
                      <a:cubicBezTo>
                        <a:pt x="-21425" y="216687"/>
                        <a:pt x="20617" y="57250"/>
                        <a:pt x="0" y="0"/>
                      </a:cubicBezTo>
                      <a:close/>
                    </a:path>
                    <a:path w="6448426" h="276225" stroke="0" extrusionOk="0">
                      <a:moveTo>
                        <a:pt x="0" y="0"/>
                      </a:moveTo>
                      <a:cubicBezTo>
                        <a:pt x="1596429" y="142368"/>
                        <a:pt x="5486420" y="-59352"/>
                        <a:pt x="6448426" y="0"/>
                      </a:cubicBezTo>
                      <a:cubicBezTo>
                        <a:pt x="6451868" y="80533"/>
                        <a:pt x="6444902" y="157029"/>
                        <a:pt x="6448426" y="276225"/>
                      </a:cubicBezTo>
                      <a:cubicBezTo>
                        <a:pt x="5369909" y="242874"/>
                        <a:pt x="2700635" y="135797"/>
                        <a:pt x="0" y="276225"/>
                      </a:cubicBezTo>
                      <a:cubicBezTo>
                        <a:pt x="-10770" y="141612"/>
                        <a:pt x="-17222" y="68696"/>
                        <a:pt x="0" y="0"/>
                      </a:cubicBezTo>
                      <a:close/>
                    </a:path>
                  </a:pathLst>
                </a:custGeom>
                <ask:type>
                  <ask:lineSketchNone/>
                </ask:type>
              </ask:lineSketchStyleProps>
            </a:ext>
          </a:extLst>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marL="0" indent="0" algn="ctr"/>
          <a:r>
            <a:rPr lang="en-GB" sz="1400" b="0">
              <a:solidFill>
                <a:schemeClr val="tx1"/>
              </a:solidFill>
              <a:latin typeface="+mj-lt"/>
              <a:ea typeface="+mn-ea"/>
              <a:cs typeface="+mn-cs"/>
            </a:rPr>
            <a:t>Are your courses Pass/Fail? Or did you get a letter instead? </a:t>
          </a:r>
          <a:r>
            <a:rPr lang="en-GB" sz="1400" b="1">
              <a:solidFill>
                <a:schemeClr val="bg1"/>
              </a:solidFill>
              <a:latin typeface="+mj-lt"/>
              <a:ea typeface="+mn-ea"/>
              <a:cs typeface="+mn-cs"/>
            </a:rPr>
            <a:t>Fill this table!</a:t>
          </a:r>
        </a:p>
      </xdr:txBody>
    </xdr:sp>
    <xdr:clientData/>
  </xdr:twoCellAnchor>
  <xdr:twoCellAnchor editAs="oneCell">
    <xdr:from>
      <xdr:col>0</xdr:col>
      <xdr:colOff>104775</xdr:colOff>
      <xdr:row>0</xdr:row>
      <xdr:rowOff>142875</xdr:rowOff>
    </xdr:from>
    <xdr:to>
      <xdr:col>0</xdr:col>
      <xdr:colOff>689749</xdr:colOff>
      <xdr:row>5</xdr:row>
      <xdr:rowOff>171450</xdr:rowOff>
    </xdr:to>
    <xdr:pic>
      <xdr:nvPicPr>
        <xdr:cNvPr id="9" name="Picture 8">
          <a:extLst>
            <a:ext uri="{FF2B5EF4-FFF2-40B4-BE49-F238E27FC236}">
              <a16:creationId xmlns:a16="http://schemas.microsoft.com/office/drawing/2014/main" id="{F1F59B59-5F92-4F32-8DD6-9A6D101C6DB0}"/>
            </a:ext>
          </a:extLst>
        </xdr:cNvPr>
        <xdr:cNvPicPr>
          <a:picLocks noChangeAspect="1" noChangeArrowheads="1"/>
        </xdr:cNvPicPr>
      </xdr:nvPicPr>
      <xdr:blipFill>
        <a:blip xmlns:r="http://schemas.openxmlformats.org/officeDocument/2006/relationships" r:embed="rId5" cstate="print">
          <a:extLst>
            <a:ext uri="{28A0092B-C50C-407E-A947-70E740481C1C}">
              <a14:useLocalDpi xmlns:a14="http://schemas.microsoft.com/office/drawing/2010/main" val="0"/>
            </a:ext>
          </a:extLst>
        </a:blip>
        <a:srcRect/>
        <a:stretch>
          <a:fillRect/>
        </a:stretch>
      </xdr:blipFill>
      <xdr:spPr bwMode="auto">
        <a:xfrm>
          <a:off x="104775" y="142875"/>
          <a:ext cx="584974" cy="9810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7</xdr:col>
      <xdr:colOff>38100</xdr:colOff>
      <xdr:row>8</xdr:row>
      <xdr:rowOff>152400</xdr:rowOff>
    </xdr:from>
    <xdr:to>
      <xdr:col>10</xdr:col>
      <xdr:colOff>885461</xdr:colOff>
      <xdr:row>12</xdr:row>
      <xdr:rowOff>76113</xdr:rowOff>
    </xdr:to>
    <xdr:pic>
      <xdr:nvPicPr>
        <xdr:cNvPr id="10" name="Picture 9">
          <a:extLst>
            <a:ext uri="{FF2B5EF4-FFF2-40B4-BE49-F238E27FC236}">
              <a16:creationId xmlns:a16="http://schemas.microsoft.com/office/drawing/2014/main" id="{820CDF28-B28B-0754-7DCA-5A27C868273C}"/>
            </a:ext>
          </a:extLst>
        </xdr:cNvPr>
        <xdr:cNvPicPr>
          <a:picLocks noChangeAspect="1"/>
        </xdr:cNvPicPr>
      </xdr:nvPicPr>
      <xdr:blipFill>
        <a:blip xmlns:r="http://schemas.openxmlformats.org/officeDocument/2006/relationships" r:embed="rId6"/>
        <a:stretch>
          <a:fillRect/>
        </a:stretch>
      </xdr:blipFill>
      <xdr:spPr>
        <a:xfrm>
          <a:off x="13430250" y="3581400"/>
          <a:ext cx="2914286" cy="695238"/>
        </a:xfrm>
        <a:prstGeom prst="rect">
          <a:avLst/>
        </a:prstGeom>
      </xdr:spPr>
    </xdr:pic>
    <xdr:clientData/>
  </xdr:twoCellAnchor>
  <xdr:twoCellAnchor>
    <xdr:from>
      <xdr:col>4</xdr:col>
      <xdr:colOff>1676399</xdr:colOff>
      <xdr:row>35</xdr:row>
      <xdr:rowOff>2314575</xdr:rowOff>
    </xdr:from>
    <xdr:to>
      <xdr:col>5</xdr:col>
      <xdr:colOff>533399</xdr:colOff>
      <xdr:row>36</xdr:row>
      <xdr:rowOff>219076</xdr:rowOff>
    </xdr:to>
    <xdr:sp macro="" textlink="">
      <xdr:nvSpPr>
        <xdr:cNvPr id="6" name="Arc 5">
          <a:extLst>
            <a:ext uri="{FF2B5EF4-FFF2-40B4-BE49-F238E27FC236}">
              <a16:creationId xmlns:a16="http://schemas.microsoft.com/office/drawing/2014/main" id="{99D50344-44A3-223B-4922-9414A06B2B8D}"/>
            </a:ext>
          </a:extLst>
        </xdr:cNvPr>
        <xdr:cNvSpPr/>
      </xdr:nvSpPr>
      <xdr:spPr>
        <a:xfrm>
          <a:off x="10906124" y="11677650"/>
          <a:ext cx="904875" cy="295276"/>
        </a:xfrm>
        <a:custGeom>
          <a:avLst/>
          <a:gdLst>
            <a:gd name="csX0" fmla="*/ 452437 w 904875"/>
            <a:gd name="csY0" fmla="*/ 0 h 295276"/>
            <a:gd name="csX1" fmla="*/ 904005 w 904875"/>
            <a:gd name="csY1" fmla="*/ 138488 h 295276"/>
            <a:gd name="csX2" fmla="*/ 458421 w 904875"/>
            <a:gd name="csY2" fmla="*/ 295263 h 295276"/>
          </a:gdLst>
          <a:ahLst/>
          <a:cxnLst>
            <a:cxn ang="0">
              <a:pos x="csX0" y="csY0"/>
            </a:cxn>
            <a:cxn ang="0">
              <a:pos x="csX1" y="csY1"/>
            </a:cxn>
            <a:cxn ang="0">
              <a:pos x="csX2" y="csY2"/>
            </a:cxn>
          </a:cxnLst>
          <a:rect l="l" t="t" r="r" b="b"/>
          <a:pathLst>
            <a:path w="904875" h="295276" stroke="0" extrusionOk="0">
              <a:moveTo>
                <a:pt x="452437" y="0"/>
              </a:moveTo>
              <a:cubicBezTo>
                <a:pt x="685541" y="-3629"/>
                <a:pt x="881283" y="63622"/>
                <a:pt x="904005" y="138488"/>
              </a:cubicBezTo>
              <a:cubicBezTo>
                <a:pt x="948656" y="228718"/>
                <a:pt x="704130" y="294554"/>
                <a:pt x="458421" y="295263"/>
              </a:cubicBezTo>
              <a:cubicBezTo>
                <a:pt x="440645" y="265630"/>
                <a:pt x="469829" y="193132"/>
                <a:pt x="452438" y="147638"/>
              </a:cubicBezTo>
              <a:cubicBezTo>
                <a:pt x="452541" y="106492"/>
                <a:pt x="450644" y="43438"/>
                <a:pt x="452437" y="0"/>
              </a:cubicBezTo>
              <a:close/>
            </a:path>
            <a:path w="904875" h="295276" fill="none" extrusionOk="0">
              <a:moveTo>
                <a:pt x="452437" y="0"/>
              </a:moveTo>
              <a:cubicBezTo>
                <a:pt x="699535" y="1446"/>
                <a:pt x="885026" y="67548"/>
                <a:pt x="904005" y="138488"/>
              </a:cubicBezTo>
              <a:cubicBezTo>
                <a:pt x="917069" y="219259"/>
                <a:pt x="722835" y="334960"/>
                <a:pt x="458421" y="295263"/>
              </a:cubicBezTo>
            </a:path>
            <a:path w="904875" h="295276" fill="none" stroke="0" extrusionOk="0">
              <a:moveTo>
                <a:pt x="452437" y="0"/>
              </a:moveTo>
              <a:cubicBezTo>
                <a:pt x="692525" y="-4076"/>
                <a:pt x="882918" y="56538"/>
                <a:pt x="904005" y="138488"/>
              </a:cubicBezTo>
              <a:cubicBezTo>
                <a:pt x="931535" y="203964"/>
                <a:pt x="692495" y="315627"/>
                <a:pt x="458421" y="295263"/>
              </a:cubicBezTo>
            </a:path>
          </a:pathLst>
        </a:custGeom>
        <a:ln>
          <a:solidFill>
            <a:schemeClr val="tx1"/>
          </a:solidFill>
          <a:tailEnd type="triangle"/>
          <a:extLst>
            <a:ext uri="{C807C97D-BFC1-408E-A445-0C87EB9F89A2}">
              <ask:lineSketchStyleProps xmlns:ask="http://schemas.microsoft.com/office/drawing/2018/sketchyshapes" sd="1219033472">
                <a:prstGeom prst="arc">
                  <a:avLst>
                    <a:gd name="adj1" fmla="val 16200000"/>
                    <a:gd name="adj2" fmla="val 5260708"/>
                  </a:avLst>
                </a:prstGeom>
                <ask:type>
                  <ask:lineSketchScribble/>
                </ask:type>
              </ask:lineSketchStyleProps>
            </a:ext>
          </a:extLst>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lang="en-GB" sz="1100"/>
        </a:p>
      </xdr:txBody>
    </xdr:sp>
    <xdr:clientData/>
  </xdr:twoCellAnchor>
  <xdr:oneCellAnchor>
    <xdr:from>
      <xdr:col>8</xdr:col>
      <xdr:colOff>355600</xdr:colOff>
      <xdr:row>6</xdr:row>
      <xdr:rowOff>546100</xdr:rowOff>
    </xdr:from>
    <xdr:ext cx="1968231" cy="293538"/>
    <xdr:sp macro="" textlink="">
      <xdr:nvSpPr>
        <xdr:cNvPr id="7" name="TextBox 6">
          <a:hlinkClick xmlns:r="http://schemas.openxmlformats.org/officeDocument/2006/relationships" r:id="rId7"/>
          <a:extLst>
            <a:ext uri="{FF2B5EF4-FFF2-40B4-BE49-F238E27FC236}">
              <a16:creationId xmlns:a16="http://schemas.microsoft.com/office/drawing/2014/main" id="{A3173C40-896E-4060-991B-0617EFA144E9}"/>
            </a:ext>
          </a:extLst>
        </xdr:cNvPr>
        <xdr:cNvSpPr txBox="1"/>
      </xdr:nvSpPr>
      <xdr:spPr>
        <a:xfrm>
          <a:off x="15024100" y="1790700"/>
          <a:ext cx="1968231" cy="293538"/>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noAutofit/>
        </a:bodyPr>
        <a:lstStyle/>
        <a:p>
          <a:r>
            <a:rPr lang="en-US" sz="1100" b="1" i="0" u="sng">
              <a:solidFill>
                <a:schemeClr val="tx2">
                  <a:lumMod val="60000"/>
                  <a:lumOff val="40000"/>
                </a:schemeClr>
              </a:solidFill>
              <a:effectLst/>
              <a:latin typeface="+mn-lt"/>
              <a:ea typeface="+mn-ea"/>
              <a:cs typeface="+mn-cs"/>
            </a:rPr>
            <a:t>Questions for MSc-Admissions</a:t>
          </a:r>
        </a:p>
        <a:p>
          <a:br>
            <a:rPr lang="en-US"/>
          </a:br>
          <a:r>
            <a:rPr lang="en-US" sz="1100"/>
            <a:t> </a:t>
          </a:r>
        </a:p>
      </xdr:txBody>
    </xdr:sp>
    <xdr:clientData/>
  </xdr:oneCellAnchor>
</xdr:wsDr>
</file>

<file path=xl/drawings/drawing2.xml><?xml version="1.0" encoding="utf-8"?>
<xdr:wsDr xmlns:xdr="http://schemas.openxmlformats.org/drawingml/2006/spreadsheetDrawing" xmlns:a="http://schemas.openxmlformats.org/drawingml/2006/main">
  <xdr:twoCellAnchor editAs="oneCell">
    <xdr:from>
      <xdr:col>0</xdr:col>
      <xdr:colOff>104775</xdr:colOff>
      <xdr:row>0</xdr:row>
      <xdr:rowOff>142875</xdr:rowOff>
    </xdr:from>
    <xdr:to>
      <xdr:col>0</xdr:col>
      <xdr:colOff>689749</xdr:colOff>
      <xdr:row>5</xdr:row>
      <xdr:rowOff>171450</xdr:rowOff>
    </xdr:to>
    <xdr:pic>
      <xdr:nvPicPr>
        <xdr:cNvPr id="6" name="Picture 5">
          <a:extLst>
            <a:ext uri="{FF2B5EF4-FFF2-40B4-BE49-F238E27FC236}">
              <a16:creationId xmlns:a16="http://schemas.microsoft.com/office/drawing/2014/main" id="{7FB76447-F561-4F18-A1DF-9B21FD000969}"/>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04775" y="142875"/>
          <a:ext cx="584974" cy="10953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5</xdr:col>
      <xdr:colOff>285751</xdr:colOff>
      <xdr:row>11</xdr:row>
      <xdr:rowOff>800098</xdr:rowOff>
    </xdr:from>
    <xdr:to>
      <xdr:col>5</xdr:col>
      <xdr:colOff>533401</xdr:colOff>
      <xdr:row>11</xdr:row>
      <xdr:rowOff>2657473</xdr:rowOff>
    </xdr:to>
    <xdr:grpSp>
      <xdr:nvGrpSpPr>
        <xdr:cNvPr id="2" name="Group 1">
          <a:extLst>
            <a:ext uri="{FF2B5EF4-FFF2-40B4-BE49-F238E27FC236}">
              <a16:creationId xmlns:a16="http://schemas.microsoft.com/office/drawing/2014/main" id="{D6FC741A-D263-4D64-94FA-397C1FF5D9A3}"/>
            </a:ext>
          </a:extLst>
        </xdr:cNvPr>
        <xdr:cNvGrpSpPr/>
      </xdr:nvGrpSpPr>
      <xdr:grpSpPr>
        <a:xfrm rot="16200000">
          <a:off x="5329238" y="5614986"/>
          <a:ext cx="1857375" cy="247650"/>
          <a:chOff x="10458450" y="5986462"/>
          <a:chExt cx="1857375" cy="247650"/>
        </a:xfrm>
      </xdr:grpSpPr>
      <xdr:sp macro="" textlink="">
        <xdr:nvSpPr>
          <xdr:cNvPr id="3" name="TextBox 2">
            <a:hlinkClick xmlns:r="http://schemas.openxmlformats.org/officeDocument/2006/relationships" r:id="rId2"/>
            <a:extLst>
              <a:ext uri="{FF2B5EF4-FFF2-40B4-BE49-F238E27FC236}">
                <a16:creationId xmlns:a16="http://schemas.microsoft.com/office/drawing/2014/main" id="{C07AE525-95EA-491E-D2A4-68AE1A1A8A86}"/>
              </a:ext>
            </a:extLst>
          </xdr:cNvPr>
          <xdr:cNvSpPr txBox="1"/>
        </xdr:nvSpPr>
        <xdr:spPr>
          <a:xfrm>
            <a:off x="10458450" y="5986462"/>
            <a:ext cx="600075" cy="24765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b="1" u="sng">
                <a:solidFill>
                  <a:srgbClr val="3366FF"/>
                </a:solidFill>
              </a:rPr>
              <a:t>01001</a:t>
            </a:r>
          </a:p>
        </xdr:txBody>
      </xdr:sp>
      <xdr:sp macro="" textlink="">
        <xdr:nvSpPr>
          <xdr:cNvPr id="4" name="TextBox 3">
            <a:hlinkClick xmlns:r="http://schemas.openxmlformats.org/officeDocument/2006/relationships" r:id="rId3"/>
            <a:extLst>
              <a:ext uri="{FF2B5EF4-FFF2-40B4-BE49-F238E27FC236}">
                <a16:creationId xmlns:a16="http://schemas.microsoft.com/office/drawing/2014/main" id="{4A65E175-6751-4118-8F28-3FA89F1E5F5F}"/>
              </a:ext>
            </a:extLst>
          </xdr:cNvPr>
          <xdr:cNvSpPr txBox="1"/>
        </xdr:nvSpPr>
        <xdr:spPr>
          <a:xfrm>
            <a:off x="11087100" y="5986462"/>
            <a:ext cx="600075" cy="24765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b="1" u="sng">
                <a:solidFill>
                  <a:srgbClr val="3366FF"/>
                </a:solidFill>
              </a:rPr>
              <a:t>01002</a:t>
            </a:r>
          </a:p>
        </xdr:txBody>
      </xdr:sp>
      <xdr:sp macro="" textlink="">
        <xdr:nvSpPr>
          <xdr:cNvPr id="5" name="TextBox 4">
            <a:hlinkClick xmlns:r="http://schemas.openxmlformats.org/officeDocument/2006/relationships" r:id="rId4"/>
            <a:extLst>
              <a:ext uri="{FF2B5EF4-FFF2-40B4-BE49-F238E27FC236}">
                <a16:creationId xmlns:a16="http://schemas.microsoft.com/office/drawing/2014/main" id="{7A0E03B0-4CA4-7A1D-EFD7-C7771FB57684}"/>
              </a:ext>
            </a:extLst>
          </xdr:cNvPr>
          <xdr:cNvSpPr txBox="1"/>
        </xdr:nvSpPr>
        <xdr:spPr>
          <a:xfrm>
            <a:off x="11715750" y="5986462"/>
            <a:ext cx="600075" cy="24765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b="1" u="sng">
                <a:solidFill>
                  <a:srgbClr val="3366FF"/>
                </a:solidFill>
              </a:rPr>
              <a:t>02402</a:t>
            </a:r>
          </a:p>
        </xdr:txBody>
      </xdr:sp>
    </xdr:grpSp>
    <xdr:clientData/>
  </xdr:twoCellAnchor>
  <xdr:twoCellAnchor>
    <xdr:from>
      <xdr:col>6</xdr:col>
      <xdr:colOff>276228</xdr:colOff>
      <xdr:row>11</xdr:row>
      <xdr:rowOff>781048</xdr:rowOff>
    </xdr:from>
    <xdr:to>
      <xdr:col>6</xdr:col>
      <xdr:colOff>523878</xdr:colOff>
      <xdr:row>11</xdr:row>
      <xdr:rowOff>2638423</xdr:rowOff>
    </xdr:to>
    <xdr:grpSp>
      <xdr:nvGrpSpPr>
        <xdr:cNvPr id="7" name="Group 6">
          <a:extLst>
            <a:ext uri="{FF2B5EF4-FFF2-40B4-BE49-F238E27FC236}">
              <a16:creationId xmlns:a16="http://schemas.microsoft.com/office/drawing/2014/main" id="{71DEB88C-DE71-49EB-AF7E-9166AF1DD5ED}"/>
            </a:ext>
          </a:extLst>
        </xdr:cNvPr>
        <xdr:cNvGrpSpPr/>
      </xdr:nvGrpSpPr>
      <xdr:grpSpPr>
        <a:xfrm rot="16200000">
          <a:off x="5929315" y="5595936"/>
          <a:ext cx="1857375" cy="247650"/>
          <a:chOff x="10458450" y="5986462"/>
          <a:chExt cx="1857375" cy="247650"/>
        </a:xfrm>
      </xdr:grpSpPr>
      <xdr:sp macro="" textlink="">
        <xdr:nvSpPr>
          <xdr:cNvPr id="8" name="TextBox 7">
            <a:hlinkClick xmlns:r="http://schemas.openxmlformats.org/officeDocument/2006/relationships" r:id="rId5"/>
            <a:extLst>
              <a:ext uri="{FF2B5EF4-FFF2-40B4-BE49-F238E27FC236}">
                <a16:creationId xmlns:a16="http://schemas.microsoft.com/office/drawing/2014/main" id="{15025708-9B82-8FA3-EEE0-5A17CA062355}"/>
              </a:ext>
            </a:extLst>
          </xdr:cNvPr>
          <xdr:cNvSpPr txBox="1"/>
        </xdr:nvSpPr>
        <xdr:spPr>
          <a:xfrm>
            <a:off x="10458450" y="5986462"/>
            <a:ext cx="600075" cy="24765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b="1" u="sng">
                <a:solidFill>
                  <a:srgbClr val="3366FF"/>
                </a:solidFill>
              </a:rPr>
              <a:t>10060</a:t>
            </a:r>
          </a:p>
        </xdr:txBody>
      </xdr:sp>
      <xdr:sp macro="" textlink="">
        <xdr:nvSpPr>
          <xdr:cNvPr id="9" name="TextBox 8">
            <a:hlinkClick xmlns:r="http://schemas.openxmlformats.org/officeDocument/2006/relationships" r:id="rId6"/>
            <a:extLst>
              <a:ext uri="{FF2B5EF4-FFF2-40B4-BE49-F238E27FC236}">
                <a16:creationId xmlns:a16="http://schemas.microsoft.com/office/drawing/2014/main" id="{88101DEC-2DDC-BE7F-7F21-C20F77160FD3}"/>
              </a:ext>
            </a:extLst>
          </xdr:cNvPr>
          <xdr:cNvSpPr txBox="1"/>
        </xdr:nvSpPr>
        <xdr:spPr>
          <a:xfrm>
            <a:off x="11087100" y="5986462"/>
            <a:ext cx="600075" cy="24765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b="1" u="sng">
                <a:solidFill>
                  <a:srgbClr val="3366FF"/>
                </a:solidFill>
              </a:rPr>
              <a:t>26020</a:t>
            </a:r>
          </a:p>
        </xdr:txBody>
      </xdr:sp>
      <xdr:sp macro="" textlink="">
        <xdr:nvSpPr>
          <xdr:cNvPr id="10" name="TextBox 9">
            <a:hlinkClick xmlns:r="http://schemas.openxmlformats.org/officeDocument/2006/relationships" r:id="rId7"/>
            <a:extLst>
              <a:ext uri="{FF2B5EF4-FFF2-40B4-BE49-F238E27FC236}">
                <a16:creationId xmlns:a16="http://schemas.microsoft.com/office/drawing/2014/main" id="{026ECA04-CAF3-DC26-42FD-1752332FA90B}"/>
              </a:ext>
            </a:extLst>
          </xdr:cNvPr>
          <xdr:cNvSpPr txBox="1"/>
        </xdr:nvSpPr>
        <xdr:spPr>
          <a:xfrm>
            <a:off x="11715750" y="5986462"/>
            <a:ext cx="600075" cy="24765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b="1" u="sng">
                <a:solidFill>
                  <a:srgbClr val="3366FF"/>
                </a:solidFill>
              </a:rPr>
              <a:t>27020</a:t>
            </a:r>
          </a:p>
        </xdr:txBody>
      </xdr:sp>
    </xdr:grpSp>
    <xdr:clientData/>
  </xdr:twoCellAnchor>
  <xdr:twoCellAnchor>
    <xdr:from>
      <xdr:col>7</xdr:col>
      <xdr:colOff>247655</xdr:colOff>
      <xdr:row>11</xdr:row>
      <xdr:rowOff>2066923</xdr:rowOff>
    </xdr:from>
    <xdr:to>
      <xdr:col>7</xdr:col>
      <xdr:colOff>495305</xdr:colOff>
      <xdr:row>11</xdr:row>
      <xdr:rowOff>2666998</xdr:rowOff>
    </xdr:to>
    <xdr:sp macro="" textlink="">
      <xdr:nvSpPr>
        <xdr:cNvPr id="11" name="TextBox 10">
          <a:hlinkClick xmlns:r="http://schemas.openxmlformats.org/officeDocument/2006/relationships" r:id="rId8"/>
          <a:extLst>
            <a:ext uri="{FF2B5EF4-FFF2-40B4-BE49-F238E27FC236}">
              <a16:creationId xmlns:a16="http://schemas.microsoft.com/office/drawing/2014/main" id="{B71C02B5-4FB9-4E40-B596-44BDAF91A647}"/>
            </a:ext>
          </a:extLst>
        </xdr:cNvPr>
        <xdr:cNvSpPr txBox="1"/>
      </xdr:nvSpPr>
      <xdr:spPr>
        <a:xfrm rot="16200000">
          <a:off x="7081842" y="11415711"/>
          <a:ext cx="600075" cy="24765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b="1" u="sng">
              <a:solidFill>
                <a:srgbClr val="3366FF"/>
              </a:solidFill>
            </a:rPr>
            <a:t>02002</a:t>
          </a:r>
        </a:p>
      </xdr:txBody>
    </xdr:sp>
    <xdr:clientData/>
  </xdr:twoCellAnchor>
  <xdr:twoCellAnchor>
    <xdr:from>
      <xdr:col>8</xdr:col>
      <xdr:colOff>314332</xdr:colOff>
      <xdr:row>11</xdr:row>
      <xdr:rowOff>2066923</xdr:rowOff>
    </xdr:from>
    <xdr:to>
      <xdr:col>8</xdr:col>
      <xdr:colOff>561982</xdr:colOff>
      <xdr:row>11</xdr:row>
      <xdr:rowOff>2666998</xdr:rowOff>
    </xdr:to>
    <xdr:sp macro="" textlink="">
      <xdr:nvSpPr>
        <xdr:cNvPr id="12" name="TextBox 11">
          <a:hlinkClick xmlns:r="http://schemas.openxmlformats.org/officeDocument/2006/relationships" r:id="rId9"/>
          <a:extLst>
            <a:ext uri="{FF2B5EF4-FFF2-40B4-BE49-F238E27FC236}">
              <a16:creationId xmlns:a16="http://schemas.microsoft.com/office/drawing/2014/main" id="{2E139674-B22E-4B27-8A05-222E09933B49}"/>
            </a:ext>
          </a:extLst>
        </xdr:cNvPr>
        <xdr:cNvSpPr txBox="1"/>
      </xdr:nvSpPr>
      <xdr:spPr>
        <a:xfrm rot="16200000">
          <a:off x="7862894" y="11415711"/>
          <a:ext cx="600075" cy="24765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b="1" u="sng">
              <a:solidFill>
                <a:srgbClr val="3366FF"/>
              </a:solidFill>
            </a:rPr>
            <a:t>41046</a:t>
          </a:r>
        </a:p>
      </xdr:txBody>
    </xdr:sp>
    <xdr:clientData/>
  </xdr:twoCellAnchor>
  <xdr:twoCellAnchor>
    <xdr:from>
      <xdr:col>9</xdr:col>
      <xdr:colOff>285759</xdr:colOff>
      <xdr:row>11</xdr:row>
      <xdr:rowOff>123825</xdr:rowOff>
    </xdr:from>
    <xdr:to>
      <xdr:col>9</xdr:col>
      <xdr:colOff>533409</xdr:colOff>
      <xdr:row>11</xdr:row>
      <xdr:rowOff>2628899</xdr:rowOff>
    </xdr:to>
    <xdr:grpSp>
      <xdr:nvGrpSpPr>
        <xdr:cNvPr id="13" name="Group 12">
          <a:extLst>
            <a:ext uri="{FF2B5EF4-FFF2-40B4-BE49-F238E27FC236}">
              <a16:creationId xmlns:a16="http://schemas.microsoft.com/office/drawing/2014/main" id="{27831BF4-A8F7-4FA9-BBE9-D05653BB4D4D}"/>
            </a:ext>
          </a:extLst>
        </xdr:cNvPr>
        <xdr:cNvGrpSpPr/>
      </xdr:nvGrpSpPr>
      <xdr:grpSpPr>
        <a:xfrm>
          <a:off x="8829684" y="4133850"/>
          <a:ext cx="247650" cy="2505074"/>
          <a:chOff x="10272720" y="4595814"/>
          <a:chExt cx="247650" cy="2505074"/>
        </a:xfrm>
      </xdr:grpSpPr>
      <xdr:grpSp>
        <xdr:nvGrpSpPr>
          <xdr:cNvPr id="14" name="Group 13">
            <a:extLst>
              <a:ext uri="{FF2B5EF4-FFF2-40B4-BE49-F238E27FC236}">
                <a16:creationId xmlns:a16="http://schemas.microsoft.com/office/drawing/2014/main" id="{2B03C968-56A4-B61D-54A4-BA660310EE5E}"/>
              </a:ext>
            </a:extLst>
          </xdr:cNvPr>
          <xdr:cNvGrpSpPr/>
        </xdr:nvGrpSpPr>
        <xdr:grpSpPr>
          <a:xfrm rot="16200000">
            <a:off x="9467857" y="6048376"/>
            <a:ext cx="1857375" cy="247650"/>
            <a:chOff x="10458450" y="5986462"/>
            <a:chExt cx="1857375" cy="247650"/>
          </a:xfrm>
        </xdr:grpSpPr>
        <xdr:sp macro="" textlink="">
          <xdr:nvSpPr>
            <xdr:cNvPr id="16" name="TextBox 15">
              <a:hlinkClick xmlns:r="http://schemas.openxmlformats.org/officeDocument/2006/relationships" r:id="rId10"/>
              <a:extLst>
                <a:ext uri="{FF2B5EF4-FFF2-40B4-BE49-F238E27FC236}">
                  <a16:creationId xmlns:a16="http://schemas.microsoft.com/office/drawing/2014/main" id="{6B81CC59-AC86-E740-4327-6CE469A80313}"/>
                </a:ext>
              </a:extLst>
            </xdr:cNvPr>
            <xdr:cNvSpPr txBox="1"/>
          </xdr:nvSpPr>
          <xdr:spPr>
            <a:xfrm>
              <a:off x="10458450" y="5986462"/>
              <a:ext cx="600075" cy="24765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b="1" u="sng">
                  <a:solidFill>
                    <a:srgbClr val="3366FF"/>
                  </a:solidFill>
                </a:rPr>
                <a:t>41612</a:t>
              </a:r>
            </a:p>
          </xdr:txBody>
        </xdr:sp>
        <xdr:sp macro="" textlink="">
          <xdr:nvSpPr>
            <xdr:cNvPr id="17" name="TextBox 16">
              <a:hlinkClick xmlns:r="http://schemas.openxmlformats.org/officeDocument/2006/relationships" r:id="rId11"/>
              <a:extLst>
                <a:ext uri="{FF2B5EF4-FFF2-40B4-BE49-F238E27FC236}">
                  <a16:creationId xmlns:a16="http://schemas.microsoft.com/office/drawing/2014/main" id="{26ADB302-5E9E-B109-805A-51C52CA7D180}"/>
                </a:ext>
              </a:extLst>
            </xdr:cNvPr>
            <xdr:cNvSpPr txBox="1"/>
          </xdr:nvSpPr>
          <xdr:spPr>
            <a:xfrm>
              <a:off x="11087100" y="5986462"/>
              <a:ext cx="600075" cy="24765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b="1" u="sng">
                  <a:solidFill>
                    <a:srgbClr val="3366FF"/>
                  </a:solidFill>
                </a:rPr>
                <a:t>41028</a:t>
              </a:r>
            </a:p>
          </xdr:txBody>
        </xdr:sp>
        <xdr:sp macro="" textlink="">
          <xdr:nvSpPr>
            <xdr:cNvPr id="18" name="TextBox 17">
              <a:hlinkClick xmlns:r="http://schemas.openxmlformats.org/officeDocument/2006/relationships" r:id="rId12"/>
              <a:extLst>
                <a:ext uri="{FF2B5EF4-FFF2-40B4-BE49-F238E27FC236}">
                  <a16:creationId xmlns:a16="http://schemas.microsoft.com/office/drawing/2014/main" id="{8B57F7A0-5E8F-980C-D53B-AC82EF4340BA}"/>
                </a:ext>
              </a:extLst>
            </xdr:cNvPr>
            <xdr:cNvSpPr txBox="1"/>
          </xdr:nvSpPr>
          <xdr:spPr>
            <a:xfrm>
              <a:off x="11715750" y="5986462"/>
              <a:ext cx="600075" cy="24765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b="1" u="sng">
                  <a:solidFill>
                    <a:srgbClr val="3366FF"/>
                  </a:solidFill>
                </a:rPr>
                <a:t>41029</a:t>
              </a:r>
            </a:p>
          </xdr:txBody>
        </xdr:sp>
      </xdr:grpSp>
      <xdr:sp macro="" textlink="">
        <xdr:nvSpPr>
          <xdr:cNvPr id="15" name="TextBox 14">
            <a:hlinkClick xmlns:r="http://schemas.openxmlformats.org/officeDocument/2006/relationships" r:id="rId13"/>
            <a:extLst>
              <a:ext uri="{FF2B5EF4-FFF2-40B4-BE49-F238E27FC236}">
                <a16:creationId xmlns:a16="http://schemas.microsoft.com/office/drawing/2014/main" id="{59B13FA0-0469-B33C-59CF-9D9A57364C5C}"/>
              </a:ext>
            </a:extLst>
          </xdr:cNvPr>
          <xdr:cNvSpPr txBox="1"/>
        </xdr:nvSpPr>
        <xdr:spPr>
          <a:xfrm rot="16200000">
            <a:off x="10096507" y="4772027"/>
            <a:ext cx="600075" cy="24765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b="1" u="sng">
                <a:solidFill>
                  <a:srgbClr val="3366FF"/>
                </a:solidFill>
              </a:rPr>
              <a:t>41013</a:t>
            </a:r>
          </a:p>
        </xdr:txBody>
      </xdr:sp>
    </xdr:grpSp>
    <xdr:clientData/>
  </xdr:twoCellAnchor>
  <xdr:twoCellAnchor>
    <xdr:from>
      <xdr:col>10</xdr:col>
      <xdr:colOff>228613</xdr:colOff>
      <xdr:row>11</xdr:row>
      <xdr:rowOff>1447798</xdr:rowOff>
    </xdr:from>
    <xdr:to>
      <xdr:col>10</xdr:col>
      <xdr:colOff>476263</xdr:colOff>
      <xdr:row>11</xdr:row>
      <xdr:rowOff>2676523</xdr:rowOff>
    </xdr:to>
    <xdr:grpSp>
      <xdr:nvGrpSpPr>
        <xdr:cNvPr id="19" name="Group 18">
          <a:extLst>
            <a:ext uri="{FF2B5EF4-FFF2-40B4-BE49-F238E27FC236}">
              <a16:creationId xmlns:a16="http://schemas.microsoft.com/office/drawing/2014/main" id="{85B32298-3520-477C-84E8-E4A89977D8F6}"/>
            </a:ext>
          </a:extLst>
        </xdr:cNvPr>
        <xdr:cNvGrpSpPr/>
      </xdr:nvGrpSpPr>
      <xdr:grpSpPr>
        <a:xfrm rot="16200000">
          <a:off x="9291650" y="5948361"/>
          <a:ext cx="1228725" cy="247650"/>
          <a:chOff x="10458450" y="5986462"/>
          <a:chExt cx="1228725" cy="247650"/>
        </a:xfrm>
      </xdr:grpSpPr>
      <xdr:sp macro="" textlink="">
        <xdr:nvSpPr>
          <xdr:cNvPr id="20" name="TextBox 19">
            <a:hlinkClick xmlns:r="http://schemas.openxmlformats.org/officeDocument/2006/relationships" r:id="rId14"/>
            <a:extLst>
              <a:ext uri="{FF2B5EF4-FFF2-40B4-BE49-F238E27FC236}">
                <a16:creationId xmlns:a16="http://schemas.microsoft.com/office/drawing/2014/main" id="{7855BC80-3EC0-7DCE-DFF1-3DBBEAD8F36E}"/>
              </a:ext>
            </a:extLst>
          </xdr:cNvPr>
          <xdr:cNvSpPr txBox="1"/>
        </xdr:nvSpPr>
        <xdr:spPr>
          <a:xfrm>
            <a:off x="10458450" y="5986462"/>
            <a:ext cx="600075" cy="24765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b="1" u="sng">
                <a:solidFill>
                  <a:srgbClr val="3366FF"/>
                </a:solidFill>
              </a:rPr>
              <a:t>41031</a:t>
            </a:r>
          </a:p>
        </xdr:txBody>
      </xdr:sp>
      <xdr:sp macro="" textlink="">
        <xdr:nvSpPr>
          <xdr:cNvPr id="21" name="TextBox 20">
            <a:hlinkClick xmlns:r="http://schemas.openxmlformats.org/officeDocument/2006/relationships" r:id="rId15"/>
            <a:extLst>
              <a:ext uri="{FF2B5EF4-FFF2-40B4-BE49-F238E27FC236}">
                <a16:creationId xmlns:a16="http://schemas.microsoft.com/office/drawing/2014/main" id="{97DC8A83-2154-EA44-39FC-86000D948729}"/>
              </a:ext>
            </a:extLst>
          </xdr:cNvPr>
          <xdr:cNvSpPr txBox="1"/>
        </xdr:nvSpPr>
        <xdr:spPr>
          <a:xfrm>
            <a:off x="11087100" y="5986462"/>
            <a:ext cx="600075" cy="24765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b="1" u="sng">
                <a:solidFill>
                  <a:srgbClr val="3366FF"/>
                </a:solidFill>
              </a:rPr>
              <a:t>41011</a:t>
            </a:r>
          </a:p>
        </xdr:txBody>
      </xdr:sp>
    </xdr:grpSp>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104775</xdr:colOff>
      <xdr:row>0</xdr:row>
      <xdr:rowOff>142875</xdr:rowOff>
    </xdr:from>
    <xdr:to>
      <xdr:col>0</xdr:col>
      <xdr:colOff>689749</xdr:colOff>
      <xdr:row>5</xdr:row>
      <xdr:rowOff>144236</xdr:rowOff>
    </xdr:to>
    <xdr:pic>
      <xdr:nvPicPr>
        <xdr:cNvPr id="6" name="Picture 5">
          <a:extLst>
            <a:ext uri="{FF2B5EF4-FFF2-40B4-BE49-F238E27FC236}">
              <a16:creationId xmlns:a16="http://schemas.microsoft.com/office/drawing/2014/main" id="{52B2A3BC-F357-4ED5-B7AA-560C4F83E67E}"/>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04775" y="142875"/>
          <a:ext cx="584974" cy="10953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externalLinks/_rels/externalLink1.xml.rels><?xml version="1.0" encoding="UTF-8" standalone="yes"?>
<Relationships xmlns="http://schemas.openxmlformats.org/package/2006/relationships"><Relationship Id="rId2" Type="http://schemas.openxmlformats.org/officeDocument/2006/relationships/externalLinkPath" Target="../../Template_sample.xlsx" TargetMode="External"/><Relationship Id="rId1" Type="http://schemas.openxmlformats.org/officeDocument/2006/relationships/externalLinkPath" Target="/AUS/Public/adm-aus-mscadmissions/MSc/Mandatory_Templates_2022/Template_sample.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https://dtudk-my.sharepoint.com/Users/otisk/Desktop/Work/Temporary/SoP/template_edited.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relativeUrl r:id="rId2"/>
    </xxl21:alternateUrls>
    <sheetNames>
      <sheetName val="GPA"/>
      <sheetName val="SOP"/>
      <sheetName val="Pre-mapping"/>
      <sheetName val="English"/>
      <sheetName val="Countries"/>
    </sheetNames>
    <sheetDataSet>
      <sheetData sheetId="0"/>
      <sheetData sheetId="1"/>
      <sheetData sheetId="2"/>
      <sheetData sheetId="3"/>
      <sheetData sheetId="4">
        <row r="2">
          <cell r="D2" t="str">
            <v>AD - Andorra</v>
          </cell>
        </row>
        <row r="3">
          <cell r="D3" t="str">
            <v>AE - United Arab Emirates</v>
          </cell>
        </row>
        <row r="4">
          <cell r="D4" t="str">
            <v>AF - Afghanistan</v>
          </cell>
        </row>
        <row r="5">
          <cell r="D5" t="str">
            <v>AG - Antigua and Barbuda</v>
          </cell>
        </row>
        <row r="6">
          <cell r="D6" t="str">
            <v>AI - Anguilla</v>
          </cell>
        </row>
        <row r="7">
          <cell r="D7" t="str">
            <v>AL - Albania</v>
          </cell>
        </row>
        <row r="8">
          <cell r="D8" t="str">
            <v>AM - Armenia</v>
          </cell>
        </row>
        <row r="9">
          <cell r="D9" t="str">
            <v>AO - Angola</v>
          </cell>
        </row>
        <row r="10">
          <cell r="D10" t="str">
            <v>AQ - Antarctica</v>
          </cell>
        </row>
        <row r="11">
          <cell r="D11" t="str">
            <v>AR - Argentina</v>
          </cell>
        </row>
        <row r="12">
          <cell r="D12" t="str">
            <v>AS - American Samoa</v>
          </cell>
        </row>
        <row r="13">
          <cell r="D13" t="str">
            <v>AT - Austria</v>
          </cell>
        </row>
        <row r="14">
          <cell r="D14" t="str">
            <v>AU - Australia</v>
          </cell>
        </row>
        <row r="15">
          <cell r="D15" t="str">
            <v>AW - Aruba</v>
          </cell>
        </row>
        <row r="16">
          <cell r="D16" t="str">
            <v>AX - Åland Islands</v>
          </cell>
        </row>
        <row r="17">
          <cell r="D17" t="str">
            <v>AZ - Azerbaijan</v>
          </cell>
        </row>
        <row r="18">
          <cell r="D18" t="str">
            <v>BA - Bosnia and Herzegovina</v>
          </cell>
        </row>
        <row r="19">
          <cell r="D19" t="str">
            <v>BB - Barbados</v>
          </cell>
        </row>
        <row r="20">
          <cell r="D20" t="str">
            <v>BD - Bangladesh</v>
          </cell>
        </row>
        <row r="21">
          <cell r="D21" t="str">
            <v>BE - Belgium</v>
          </cell>
        </row>
        <row r="22">
          <cell r="D22" t="str">
            <v>BF - Burkina Faso</v>
          </cell>
        </row>
        <row r="23">
          <cell r="D23" t="str">
            <v>BG - Bulgaria</v>
          </cell>
        </row>
        <row r="24">
          <cell r="D24" t="str">
            <v>BH - Bahrain</v>
          </cell>
        </row>
        <row r="25">
          <cell r="D25" t="str">
            <v>BI - Burundi</v>
          </cell>
        </row>
        <row r="26">
          <cell r="D26" t="str">
            <v>BJ - Benin</v>
          </cell>
        </row>
        <row r="27">
          <cell r="D27" t="str">
            <v>BL - Saint Barthélemy</v>
          </cell>
        </row>
        <row r="28">
          <cell r="D28" t="str">
            <v>BM - Bermuda</v>
          </cell>
        </row>
        <row r="29">
          <cell r="D29" t="str">
            <v>BN - Brunei Darussalam</v>
          </cell>
        </row>
        <row r="30">
          <cell r="D30" t="str">
            <v>BO - Bolivia (Plurinational State of)</v>
          </cell>
        </row>
        <row r="31">
          <cell r="D31" t="str">
            <v>BQ - Bonaire, Sint Eustatius and Saba</v>
          </cell>
        </row>
        <row r="32">
          <cell r="D32" t="str">
            <v>BR - Brazil</v>
          </cell>
        </row>
        <row r="33">
          <cell r="D33" t="str">
            <v>BS - Bahamas</v>
          </cell>
        </row>
        <row r="34">
          <cell r="D34" t="str">
            <v>BT - Bhutan</v>
          </cell>
        </row>
        <row r="35">
          <cell r="D35" t="str">
            <v>BV - Bouvet Island</v>
          </cell>
        </row>
        <row r="36">
          <cell r="D36" t="str">
            <v>BW - Botswana</v>
          </cell>
        </row>
        <row r="37">
          <cell r="D37" t="str">
            <v>BY - Belarus</v>
          </cell>
        </row>
        <row r="38">
          <cell r="D38" t="str">
            <v>BZ - Belize</v>
          </cell>
        </row>
        <row r="39">
          <cell r="D39" t="str">
            <v>CA - Canada</v>
          </cell>
        </row>
        <row r="40">
          <cell r="D40" t="str">
            <v>CC - Cocos (Keeling) Islands</v>
          </cell>
        </row>
        <row r="41">
          <cell r="D41" t="str">
            <v>CD - Congo, Democratic Republic of the</v>
          </cell>
        </row>
        <row r="42">
          <cell r="D42" t="str">
            <v>CF - Central African Republic</v>
          </cell>
        </row>
        <row r="43">
          <cell r="D43" t="str">
            <v>CG - Congo</v>
          </cell>
        </row>
        <row r="44">
          <cell r="D44" t="str">
            <v>CH - Switzerland</v>
          </cell>
        </row>
        <row r="45">
          <cell r="D45" t="str">
            <v>CI - Côte d'Ivoire</v>
          </cell>
        </row>
        <row r="46">
          <cell r="D46" t="str">
            <v>CK - Cook Islands</v>
          </cell>
        </row>
        <row r="47">
          <cell r="D47" t="str">
            <v>CL - Chile</v>
          </cell>
        </row>
        <row r="48">
          <cell r="D48" t="str">
            <v>CM - Cameroon</v>
          </cell>
        </row>
        <row r="49">
          <cell r="D49" t="str">
            <v>CN - China</v>
          </cell>
        </row>
        <row r="50">
          <cell r="D50" t="str">
            <v>CO - Colombia</v>
          </cell>
        </row>
        <row r="51">
          <cell r="D51" t="str">
            <v>CR - Costa Rica</v>
          </cell>
        </row>
        <row r="52">
          <cell r="D52" t="str">
            <v>CU - Cuba</v>
          </cell>
        </row>
        <row r="53">
          <cell r="D53" t="str">
            <v>CV - Cabo Verde</v>
          </cell>
        </row>
        <row r="54">
          <cell r="D54" t="str">
            <v>CW - Curaçao</v>
          </cell>
        </row>
        <row r="55">
          <cell r="D55" t="str">
            <v>CX - Christmas Island</v>
          </cell>
        </row>
        <row r="56">
          <cell r="D56" t="str">
            <v>CY - Cyprus</v>
          </cell>
        </row>
        <row r="57">
          <cell r="D57" t="str">
            <v>CZ - Czechia</v>
          </cell>
        </row>
        <row r="58">
          <cell r="D58" t="str">
            <v>DE - Germany</v>
          </cell>
        </row>
        <row r="59">
          <cell r="D59" t="str">
            <v>DJ - Djibouti</v>
          </cell>
        </row>
        <row r="60">
          <cell r="D60" t="str">
            <v>DK - Denmark</v>
          </cell>
        </row>
        <row r="61">
          <cell r="D61" t="str">
            <v>DM - Dominica</v>
          </cell>
        </row>
        <row r="62">
          <cell r="D62" t="str">
            <v>DO - Dominican Republic</v>
          </cell>
        </row>
        <row r="63">
          <cell r="D63" t="str">
            <v>DZ - Algeria</v>
          </cell>
        </row>
        <row r="64">
          <cell r="D64" t="str">
            <v>EC - Ecuador</v>
          </cell>
        </row>
        <row r="65">
          <cell r="D65" t="str">
            <v>EE - Estonia</v>
          </cell>
        </row>
        <row r="66">
          <cell r="D66" t="str">
            <v>EG - Egypt</v>
          </cell>
        </row>
        <row r="67">
          <cell r="D67" t="str">
            <v>EH - Western Sahara</v>
          </cell>
        </row>
        <row r="68">
          <cell r="D68" t="str">
            <v>ER - Eritrea</v>
          </cell>
        </row>
        <row r="69">
          <cell r="D69" t="str">
            <v>ES - Spain</v>
          </cell>
        </row>
        <row r="70">
          <cell r="D70" t="str">
            <v>ET - Ethiopia</v>
          </cell>
        </row>
        <row r="71">
          <cell r="D71" t="str">
            <v>FI - Finland</v>
          </cell>
        </row>
        <row r="72">
          <cell r="D72" t="str">
            <v>FJ - Fiji</v>
          </cell>
        </row>
        <row r="73">
          <cell r="D73" t="str">
            <v>FK - Falkland Islands (Malvinas)</v>
          </cell>
        </row>
        <row r="74">
          <cell r="D74" t="str">
            <v>FM - Micronesia (Federated States of)</v>
          </cell>
        </row>
        <row r="75">
          <cell r="D75" t="str">
            <v>FO - Faroe Islands</v>
          </cell>
        </row>
        <row r="76">
          <cell r="D76" t="str">
            <v>FR - France</v>
          </cell>
        </row>
        <row r="77">
          <cell r="D77" t="str">
            <v>GA - Gabon</v>
          </cell>
        </row>
        <row r="78">
          <cell r="D78" t="str">
            <v>GB - United Kingdom of Great Britain and Northern Ireland</v>
          </cell>
        </row>
        <row r="79">
          <cell r="D79" t="str">
            <v>GD - Grenada</v>
          </cell>
        </row>
        <row r="80">
          <cell r="D80" t="str">
            <v>GE - Georgia</v>
          </cell>
        </row>
        <row r="81">
          <cell r="D81" t="str">
            <v>GF - French Guiana</v>
          </cell>
        </row>
        <row r="82">
          <cell r="D82" t="str">
            <v>GG - Guernsey</v>
          </cell>
        </row>
        <row r="83">
          <cell r="D83" t="str">
            <v>GH - Ghana</v>
          </cell>
        </row>
        <row r="84">
          <cell r="D84" t="str">
            <v>GI - Gibraltar</v>
          </cell>
        </row>
        <row r="85">
          <cell r="D85" t="str">
            <v>GL - Greenland</v>
          </cell>
        </row>
        <row r="86">
          <cell r="D86" t="str">
            <v>GM - Gambia</v>
          </cell>
        </row>
        <row r="87">
          <cell r="D87" t="str">
            <v>GN - Guinea</v>
          </cell>
        </row>
        <row r="88">
          <cell r="D88" t="str">
            <v>GP - Guadeloupe</v>
          </cell>
        </row>
        <row r="89">
          <cell r="D89" t="str">
            <v>GQ - Equatorial Guinea</v>
          </cell>
        </row>
        <row r="90">
          <cell r="D90" t="str">
            <v>GR - Greece</v>
          </cell>
        </row>
        <row r="91">
          <cell r="D91" t="str">
            <v>GS - South Georgia and the South Sandwich Islands</v>
          </cell>
        </row>
        <row r="92">
          <cell r="D92" t="str">
            <v>GT - Guatemala</v>
          </cell>
        </row>
        <row r="93">
          <cell r="D93" t="str">
            <v>GU - Guam</v>
          </cell>
        </row>
        <row r="94">
          <cell r="D94" t="str">
            <v>GW - Guinea-Bissau</v>
          </cell>
        </row>
        <row r="95">
          <cell r="D95" t="str">
            <v>GY - Guyana</v>
          </cell>
        </row>
        <row r="96">
          <cell r="D96" t="str">
            <v>HK - Hong Kong</v>
          </cell>
        </row>
        <row r="97">
          <cell r="D97" t="str">
            <v>HM - Heard Island and McDonald Islands</v>
          </cell>
        </row>
        <row r="98">
          <cell r="D98" t="str">
            <v>HN - Honduras</v>
          </cell>
        </row>
        <row r="99">
          <cell r="D99" t="str">
            <v>HR - Croatia</v>
          </cell>
        </row>
        <row r="100">
          <cell r="D100" t="str">
            <v>HT - Haiti</v>
          </cell>
        </row>
        <row r="101">
          <cell r="D101" t="str">
            <v>HU - Hungary</v>
          </cell>
        </row>
        <row r="102">
          <cell r="D102" t="str">
            <v>ID - Indonesia</v>
          </cell>
        </row>
        <row r="103">
          <cell r="D103" t="str">
            <v>IE - Ireland</v>
          </cell>
        </row>
        <row r="104">
          <cell r="D104" t="str">
            <v>IL - Israel</v>
          </cell>
        </row>
        <row r="105">
          <cell r="D105" t="str">
            <v>IM - Isle of Man</v>
          </cell>
        </row>
        <row r="106">
          <cell r="D106" t="str">
            <v>IN - India</v>
          </cell>
        </row>
        <row r="107">
          <cell r="D107" t="str">
            <v>IO - British Indian Ocean Territory</v>
          </cell>
        </row>
        <row r="108">
          <cell r="D108" t="str">
            <v>IQ - Iraq</v>
          </cell>
        </row>
        <row r="109">
          <cell r="D109" t="str">
            <v>IR - Iran (Islamic Republic of)</v>
          </cell>
        </row>
        <row r="110">
          <cell r="D110" t="str">
            <v>IS - Iceland</v>
          </cell>
        </row>
        <row r="111">
          <cell r="D111" t="str">
            <v>IT - Italy</v>
          </cell>
        </row>
        <row r="112">
          <cell r="D112" t="str">
            <v>JE - Jersey</v>
          </cell>
        </row>
        <row r="113">
          <cell r="D113" t="str">
            <v>JM - Jamaica</v>
          </cell>
        </row>
        <row r="114">
          <cell r="D114" t="str">
            <v>JO - Jordan</v>
          </cell>
        </row>
        <row r="115">
          <cell r="D115" t="str">
            <v>JP - Japan</v>
          </cell>
        </row>
        <row r="116">
          <cell r="D116" t="str">
            <v>KE - Kenya</v>
          </cell>
        </row>
        <row r="117">
          <cell r="D117" t="str">
            <v>KG - Kyrgyzstan</v>
          </cell>
        </row>
        <row r="118">
          <cell r="D118" t="str">
            <v>KH - Cambodia</v>
          </cell>
        </row>
        <row r="119">
          <cell r="D119" t="str">
            <v>KI - Kiribati</v>
          </cell>
        </row>
        <row r="120">
          <cell r="D120" t="str">
            <v>KM - Comoros</v>
          </cell>
        </row>
        <row r="121">
          <cell r="D121" t="str">
            <v>KN - Saint Kitts and Nevis</v>
          </cell>
        </row>
        <row r="122">
          <cell r="D122" t="str">
            <v>KP - Korea (Democratic People's Republic of)</v>
          </cell>
        </row>
        <row r="123">
          <cell r="D123" t="str">
            <v>KR - Korea, Republic of</v>
          </cell>
        </row>
        <row r="124">
          <cell r="D124" t="str">
            <v>KW - Kuwait</v>
          </cell>
        </row>
        <row r="125">
          <cell r="D125" t="str">
            <v>KY - Cayman Islands</v>
          </cell>
        </row>
        <row r="126">
          <cell r="D126" t="str">
            <v>KZ - Kazakhstan</v>
          </cell>
        </row>
        <row r="127">
          <cell r="D127" t="str">
            <v>LA - Lao People's Democratic Republic</v>
          </cell>
        </row>
        <row r="128">
          <cell r="D128" t="str">
            <v>LB - Lebanon</v>
          </cell>
        </row>
        <row r="129">
          <cell r="D129" t="str">
            <v>LC - Saint Lucia</v>
          </cell>
        </row>
        <row r="130">
          <cell r="D130" t="str">
            <v>LI - Liechtenstein</v>
          </cell>
        </row>
        <row r="131">
          <cell r="D131" t="str">
            <v>LK - Sri Lanka</v>
          </cell>
        </row>
        <row r="132">
          <cell r="D132" t="str">
            <v>LR - Liberia</v>
          </cell>
        </row>
        <row r="133">
          <cell r="D133" t="str">
            <v>LS - Lesotho</v>
          </cell>
        </row>
        <row r="134">
          <cell r="D134" t="str">
            <v>LT - Lithuania</v>
          </cell>
        </row>
        <row r="135">
          <cell r="D135" t="str">
            <v>LU - Luxembourg</v>
          </cell>
        </row>
        <row r="136">
          <cell r="D136" t="str">
            <v>LV - Latvia</v>
          </cell>
        </row>
        <row r="137">
          <cell r="D137" t="str">
            <v>LY - Libya</v>
          </cell>
        </row>
        <row r="138">
          <cell r="D138" t="str">
            <v>MA - Morocco</v>
          </cell>
        </row>
        <row r="139">
          <cell r="D139" t="str">
            <v>MC - Monaco</v>
          </cell>
        </row>
        <row r="140">
          <cell r="D140" t="str">
            <v>MD - Moldova, Republic of</v>
          </cell>
        </row>
        <row r="141">
          <cell r="D141" t="str">
            <v>ME - Montenegro</v>
          </cell>
        </row>
        <row r="142">
          <cell r="D142" t="str">
            <v>MF - Saint Martin (French part)</v>
          </cell>
        </row>
        <row r="143">
          <cell r="D143" t="str">
            <v>MG - Madagascar</v>
          </cell>
        </row>
        <row r="144">
          <cell r="D144" t="str">
            <v>MH - Marshall Islands</v>
          </cell>
        </row>
        <row r="145">
          <cell r="D145" t="str">
            <v>MK - North Macedonia</v>
          </cell>
        </row>
        <row r="146">
          <cell r="D146" t="str">
            <v>ML - Mali</v>
          </cell>
        </row>
        <row r="147">
          <cell r="D147" t="str">
            <v>MM - Myanmar</v>
          </cell>
        </row>
        <row r="148">
          <cell r="D148" t="str">
            <v>MN - Mongolia</v>
          </cell>
        </row>
        <row r="149">
          <cell r="D149" t="str">
            <v>MO - Macao</v>
          </cell>
        </row>
        <row r="150">
          <cell r="D150" t="str">
            <v>MP - Northern Mariana Islands</v>
          </cell>
        </row>
        <row r="151">
          <cell r="D151" t="str">
            <v>MQ - Martinique</v>
          </cell>
        </row>
        <row r="152">
          <cell r="D152" t="str">
            <v>MR - Mauritania</v>
          </cell>
        </row>
        <row r="153">
          <cell r="D153" t="str">
            <v>MS - Montserrat</v>
          </cell>
        </row>
        <row r="154">
          <cell r="D154" t="str">
            <v>MT - Malta</v>
          </cell>
        </row>
        <row r="155">
          <cell r="D155" t="str">
            <v>MU - Mauritius</v>
          </cell>
        </row>
        <row r="156">
          <cell r="D156" t="str">
            <v>MV - Maldives</v>
          </cell>
        </row>
        <row r="157">
          <cell r="D157" t="str">
            <v>MW - Malawi</v>
          </cell>
        </row>
        <row r="158">
          <cell r="D158" t="str">
            <v>MX - Mexico</v>
          </cell>
        </row>
        <row r="159">
          <cell r="D159" t="str">
            <v>MY - Malaysia</v>
          </cell>
        </row>
        <row r="160">
          <cell r="D160" t="str">
            <v>MZ - Mozambique</v>
          </cell>
        </row>
        <row r="161">
          <cell r="D161" t="str">
            <v>NA - Namibia</v>
          </cell>
        </row>
        <row r="162">
          <cell r="D162" t="str">
            <v>NC - New Caledonia</v>
          </cell>
        </row>
        <row r="163">
          <cell r="D163" t="str">
            <v>NE - Niger</v>
          </cell>
        </row>
        <row r="164">
          <cell r="D164" t="str">
            <v>NF - Norfolk Island</v>
          </cell>
        </row>
        <row r="165">
          <cell r="D165" t="str">
            <v>NG - Nigeria</v>
          </cell>
        </row>
        <row r="166">
          <cell r="D166" t="str">
            <v>NI - Nicaragua</v>
          </cell>
        </row>
        <row r="167">
          <cell r="D167" t="str">
            <v>NL - Netherlands</v>
          </cell>
        </row>
        <row r="168">
          <cell r="D168" t="str">
            <v>NO - Norway</v>
          </cell>
        </row>
        <row r="169">
          <cell r="D169" t="str">
            <v>NP - Nepal</v>
          </cell>
        </row>
        <row r="170">
          <cell r="D170" t="str">
            <v>NR - Nauru</v>
          </cell>
        </row>
        <row r="171">
          <cell r="D171" t="str">
            <v>NU - Niue</v>
          </cell>
        </row>
        <row r="172">
          <cell r="D172" t="str">
            <v>NZ - New Zealand</v>
          </cell>
        </row>
        <row r="173">
          <cell r="D173" t="str">
            <v>OM - Oman</v>
          </cell>
        </row>
        <row r="174">
          <cell r="D174" t="str">
            <v>PA - Panama</v>
          </cell>
        </row>
        <row r="175">
          <cell r="D175" t="str">
            <v>PE - Peru</v>
          </cell>
        </row>
        <row r="176">
          <cell r="D176" t="str">
            <v>PF - French Polynesia</v>
          </cell>
        </row>
        <row r="177">
          <cell r="D177" t="str">
            <v>PG - Papua New Guinea</v>
          </cell>
        </row>
        <row r="178">
          <cell r="D178" t="str">
            <v>PH - Philippines</v>
          </cell>
        </row>
        <row r="179">
          <cell r="D179" t="str">
            <v>PK - Pakistan</v>
          </cell>
        </row>
        <row r="180">
          <cell r="D180" t="str">
            <v>PL - Poland</v>
          </cell>
        </row>
        <row r="181">
          <cell r="D181" t="str">
            <v>PM - Saint Pierre and Miquelon</v>
          </cell>
        </row>
        <row r="182">
          <cell r="D182" t="str">
            <v>PN - Pitcairn</v>
          </cell>
        </row>
        <row r="183">
          <cell r="D183" t="str">
            <v>PR - Puerto Rico</v>
          </cell>
        </row>
        <row r="184">
          <cell r="D184" t="str">
            <v>PS - Palestine, State of</v>
          </cell>
        </row>
        <row r="185">
          <cell r="D185" t="str">
            <v>PT - Portugal</v>
          </cell>
        </row>
        <row r="186">
          <cell r="D186" t="str">
            <v>PW - Palau</v>
          </cell>
        </row>
        <row r="187">
          <cell r="D187" t="str">
            <v>PY - Paraguay</v>
          </cell>
        </row>
        <row r="188">
          <cell r="D188" t="str">
            <v>QA - Qatar</v>
          </cell>
        </row>
        <row r="189">
          <cell r="D189" t="str">
            <v>RE - Réunion</v>
          </cell>
        </row>
        <row r="190">
          <cell r="D190" t="str">
            <v>RO - Romania</v>
          </cell>
        </row>
        <row r="191">
          <cell r="D191" t="str">
            <v>RS - Serbia</v>
          </cell>
        </row>
        <row r="192">
          <cell r="D192" t="str">
            <v>RU - Russian Federation</v>
          </cell>
        </row>
        <row r="193">
          <cell r="D193" t="str">
            <v>RW - Rwanda</v>
          </cell>
        </row>
        <row r="194">
          <cell r="D194" t="str">
            <v>SA - Saudi Arabia</v>
          </cell>
        </row>
        <row r="195">
          <cell r="D195" t="str">
            <v>SB - Solomon Islands</v>
          </cell>
        </row>
        <row r="196">
          <cell r="D196" t="str">
            <v>SC - Seychelles</v>
          </cell>
        </row>
        <row r="197">
          <cell r="D197" t="str">
            <v>SD - Sudan</v>
          </cell>
        </row>
        <row r="198">
          <cell r="D198" t="str">
            <v>SE - Sweden</v>
          </cell>
        </row>
        <row r="199">
          <cell r="D199" t="str">
            <v>SG - Singapore</v>
          </cell>
        </row>
        <row r="200">
          <cell r="D200" t="str">
            <v>SH - Saint Helena, Ascension and Tristan da Cunha</v>
          </cell>
        </row>
        <row r="201">
          <cell r="D201" t="str">
            <v>SI - Slovenia</v>
          </cell>
        </row>
        <row r="202">
          <cell r="D202" t="str">
            <v>SJ - Svalbard and Jan Mayen</v>
          </cell>
        </row>
        <row r="203">
          <cell r="D203" t="str">
            <v>SK - Slovakia</v>
          </cell>
        </row>
        <row r="204">
          <cell r="D204" t="str">
            <v>SL - Sierra Leone</v>
          </cell>
        </row>
        <row r="205">
          <cell r="D205" t="str">
            <v>SM - San Marino</v>
          </cell>
        </row>
        <row r="206">
          <cell r="D206" t="str">
            <v>SN - Senegal</v>
          </cell>
        </row>
        <row r="207">
          <cell r="D207" t="str">
            <v>SO - Somalia</v>
          </cell>
        </row>
        <row r="208">
          <cell r="D208" t="str">
            <v>SR - Suriname</v>
          </cell>
        </row>
        <row r="209">
          <cell r="D209" t="str">
            <v>SS - South Sudan</v>
          </cell>
        </row>
        <row r="210">
          <cell r="D210" t="str">
            <v>ST - Sao Tome and Principe</v>
          </cell>
        </row>
        <row r="211">
          <cell r="D211" t="str">
            <v>SV - El Salvador</v>
          </cell>
        </row>
        <row r="212">
          <cell r="D212" t="str">
            <v>SX - Sint Maarten (Dutch part)</v>
          </cell>
        </row>
        <row r="213">
          <cell r="D213" t="str">
            <v>SY - Syrian Arab Republic</v>
          </cell>
        </row>
        <row r="214">
          <cell r="D214" t="str">
            <v>SZ - Eswatini</v>
          </cell>
        </row>
        <row r="215">
          <cell r="D215" t="str">
            <v>TC - Turks and Caicos Islands</v>
          </cell>
        </row>
        <row r="216">
          <cell r="D216" t="str">
            <v>TD - Chad</v>
          </cell>
        </row>
        <row r="217">
          <cell r="D217" t="str">
            <v>TF - French Southern Territories</v>
          </cell>
        </row>
        <row r="218">
          <cell r="D218" t="str">
            <v>TG - Togo</v>
          </cell>
        </row>
        <row r="219">
          <cell r="D219" t="str">
            <v>TH - Thailand</v>
          </cell>
        </row>
        <row r="220">
          <cell r="D220" t="str">
            <v>TJ - Tajikistan</v>
          </cell>
        </row>
        <row r="221">
          <cell r="D221" t="str">
            <v>TK - Tokelau</v>
          </cell>
        </row>
        <row r="222">
          <cell r="D222" t="str">
            <v>TL - Timor-Leste</v>
          </cell>
        </row>
        <row r="223">
          <cell r="D223" t="str">
            <v>TM - Turkmenistan</v>
          </cell>
        </row>
        <row r="224">
          <cell r="D224" t="str">
            <v>TN - Tunisia</v>
          </cell>
        </row>
        <row r="225">
          <cell r="D225" t="str">
            <v>TO - Tonga</v>
          </cell>
        </row>
        <row r="226">
          <cell r="D226" t="str">
            <v>TR - Turkey</v>
          </cell>
        </row>
        <row r="227">
          <cell r="D227" t="str">
            <v>TT - Trinidad and Tobago</v>
          </cell>
        </row>
        <row r="228">
          <cell r="D228" t="str">
            <v>TV - Tuvalu</v>
          </cell>
        </row>
        <row r="229">
          <cell r="D229" t="str">
            <v>TW - Taiwan, Province of China</v>
          </cell>
        </row>
        <row r="230">
          <cell r="D230" t="str">
            <v>TZ - Tanzania, United Republic of</v>
          </cell>
        </row>
        <row r="231">
          <cell r="D231" t="str">
            <v>UA - Ukraine</v>
          </cell>
        </row>
        <row r="232">
          <cell r="D232" t="str">
            <v>UG - Uganda</v>
          </cell>
        </row>
        <row r="233">
          <cell r="D233" t="str">
            <v>UM - United States Minor Outlying Islands</v>
          </cell>
        </row>
        <row r="234">
          <cell r="D234" t="str">
            <v>US - United States of America</v>
          </cell>
        </row>
        <row r="235">
          <cell r="D235" t="str">
            <v>UY - Uruguay</v>
          </cell>
        </row>
        <row r="236">
          <cell r="D236" t="str">
            <v>UZ - Uzbekistan</v>
          </cell>
        </row>
        <row r="237">
          <cell r="D237" t="str">
            <v>VA - Holy See</v>
          </cell>
        </row>
        <row r="238">
          <cell r="D238" t="str">
            <v>VC - Saint Vincent and the Grenadines</v>
          </cell>
        </row>
        <row r="239">
          <cell r="D239" t="str">
            <v>VE - Venezuela (Bolivarian Republic of)</v>
          </cell>
        </row>
        <row r="240">
          <cell r="D240" t="str">
            <v>VG - Virgin Islands (British)</v>
          </cell>
        </row>
        <row r="241">
          <cell r="D241" t="str">
            <v>VI - Virgin Islands (U.S.)</v>
          </cell>
        </row>
        <row r="242">
          <cell r="D242" t="str">
            <v>VN - Viet Nam</v>
          </cell>
        </row>
        <row r="243">
          <cell r="D243" t="str">
            <v>VU - Vanuatu</v>
          </cell>
        </row>
        <row r="244">
          <cell r="D244" t="str">
            <v>WF - Wallis and Futuna</v>
          </cell>
        </row>
        <row r="245">
          <cell r="D245" t="str">
            <v>WS - Samoa</v>
          </cell>
        </row>
        <row r="246">
          <cell r="D246" t="str">
            <v>YE - Yemen</v>
          </cell>
        </row>
        <row r="247">
          <cell r="D247" t="str">
            <v>YT - Mayotte</v>
          </cell>
        </row>
        <row r="248">
          <cell r="D248" t="str">
            <v>ZA - South Africa</v>
          </cell>
        </row>
        <row r="249">
          <cell r="D249" t="str">
            <v>ZM - Zambia</v>
          </cell>
        </row>
        <row r="250">
          <cell r="D250" t="str">
            <v>ZW - Zimbabwe</v>
          </cell>
        </row>
      </sheetData>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ountries"/>
    </sheetNames>
    <sheetDataSet>
      <sheetData sheetId="0" refreshError="1"/>
    </sheetDataSet>
  </externalBook>
</externalLink>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hyperlink" Target="https://www.dtu.dk/english/education/graduate/admission-and-deadlines/application_procedure/apply/qualifications_mapping/converting-to-ects" TargetMode="Externa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5.xml.rels><?xml version="1.0" encoding="UTF-8" standalone="yes"?>
<Relationships xmlns="http://schemas.openxmlformats.org/package/2006/relationships"><Relationship Id="rId2" Type="http://schemas.openxmlformats.org/officeDocument/2006/relationships/printerSettings" Target="../printerSettings/printerSettings1.bin"/><Relationship Id="rId1" Type="http://schemas.openxmlformats.org/officeDocument/2006/relationships/hyperlink" Target="http://kurser.dtu.dk/"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94881A9-9F02-4DC2-BF39-CA3E171BD61C}">
  <sheetPr>
    <tabColor rgb="FF00B050"/>
    <pageSetUpPr fitToPage="1"/>
  </sheetPr>
  <dimension ref="A3:Z294"/>
  <sheetViews>
    <sheetView showGridLines="0" tabSelected="1" zoomScaleNormal="100" workbookViewId="0">
      <selection activeCell="B8" sqref="B8"/>
    </sheetView>
  </sheetViews>
  <sheetFormatPr defaultColWidth="9.140625" defaultRowHeight="14.25"/>
  <cols>
    <col min="1" max="1" width="61.85546875" style="5" customWidth="1"/>
    <col min="2" max="2" width="11" style="5" customWidth="1"/>
    <col min="3" max="3" width="10.85546875" style="5" customWidth="1"/>
    <col min="4" max="4" width="54.7109375" style="5" customWidth="1"/>
    <col min="5" max="5" width="30.7109375" style="5" customWidth="1"/>
    <col min="6" max="6" width="9.140625" style="5"/>
    <col min="7" max="7" width="22.5703125" style="5" customWidth="1"/>
    <col min="8" max="8" width="9.140625" style="5"/>
    <col min="9" max="9" width="9.140625" style="5" customWidth="1"/>
    <col min="10" max="10" width="12.7109375" style="5" customWidth="1"/>
    <col min="11" max="11" width="47.42578125" style="5" customWidth="1"/>
    <col min="12" max="12" width="8.5703125" style="5" customWidth="1"/>
    <col min="13" max="13" width="10.5703125" style="5" customWidth="1"/>
    <col min="14" max="14" width="20.140625" style="5" customWidth="1"/>
    <col min="15" max="15" width="9.42578125" style="5" customWidth="1"/>
    <col min="16" max="16" width="52.140625" style="5" customWidth="1"/>
    <col min="17" max="17" width="27.7109375" style="5" customWidth="1"/>
    <col min="18" max="19" width="9.140625" style="5"/>
    <col min="20" max="20" width="50.7109375" style="5" bestFit="1" customWidth="1"/>
    <col min="21" max="21" width="8.42578125" style="5" bestFit="1" customWidth="1"/>
    <col min="22" max="25" width="9.140625" style="5"/>
    <col min="26" max="26" width="9.140625" style="6"/>
    <col min="27" max="16384" width="9.140625" style="5"/>
  </cols>
  <sheetData>
    <row r="3" spans="1:26" ht="25.5">
      <c r="A3" s="68" t="s">
        <v>508</v>
      </c>
      <c r="B3" s="68"/>
      <c r="C3" s="68"/>
      <c r="D3" s="68"/>
      <c r="E3" s="68"/>
      <c r="F3" s="68"/>
      <c r="G3" s="68"/>
      <c r="H3" s="68"/>
      <c r="I3" s="68"/>
      <c r="J3" s="68"/>
      <c r="K3" s="68"/>
      <c r="M3" s="7"/>
      <c r="N3" s="7"/>
    </row>
    <row r="4" spans="1:26" ht="15" customHeight="1">
      <c r="A4" s="113"/>
      <c r="B4" s="113"/>
      <c r="C4" s="113"/>
      <c r="D4" s="113"/>
      <c r="E4" s="113"/>
      <c r="F4" s="113"/>
      <c r="G4" s="113"/>
      <c r="H4" s="113"/>
      <c r="I4" s="113"/>
      <c r="J4" s="113"/>
      <c r="K4" s="8"/>
      <c r="L4" s="8"/>
      <c r="M4" s="7"/>
      <c r="N4" s="7"/>
    </row>
    <row r="5" spans="1:26" ht="15" customHeight="1">
      <c r="A5" s="113"/>
      <c r="B5" s="113"/>
      <c r="C5" s="113"/>
      <c r="D5" s="113"/>
      <c r="E5" s="113"/>
      <c r="F5" s="113"/>
      <c r="G5" s="113"/>
      <c r="H5" s="113"/>
      <c r="I5" s="113"/>
      <c r="J5" s="113"/>
      <c r="K5" s="8"/>
      <c r="L5" s="8"/>
      <c r="M5" s="7"/>
      <c r="N5" s="7"/>
    </row>
    <row r="6" spans="1:26" ht="15" customHeight="1">
      <c r="A6" s="113"/>
      <c r="B6" s="113"/>
      <c r="C6" s="113"/>
      <c r="D6" s="113"/>
      <c r="E6" s="113"/>
      <c r="F6" s="113"/>
      <c r="G6" s="113"/>
      <c r="H6" s="113"/>
      <c r="I6" s="113"/>
      <c r="J6" s="113"/>
      <c r="K6" s="8"/>
      <c r="L6" s="8"/>
      <c r="M6" s="7"/>
      <c r="N6" s="7"/>
    </row>
    <row r="7" spans="1:26" ht="117.75" customHeight="1">
      <c r="A7" s="114" t="s">
        <v>529</v>
      </c>
      <c r="B7" s="114"/>
      <c r="C7" s="114"/>
      <c r="D7" s="114"/>
      <c r="E7" s="114"/>
      <c r="F7" s="114"/>
      <c r="G7" s="114"/>
      <c r="H7" s="114"/>
      <c r="I7" s="114"/>
      <c r="J7" s="114"/>
      <c r="K7" s="114"/>
      <c r="L7" s="114"/>
      <c r="M7" s="7"/>
      <c r="N7" s="7"/>
    </row>
    <row r="8" spans="1:26" customFormat="1" ht="53.25" customHeight="1">
      <c r="Z8" s="9"/>
    </row>
    <row r="9" spans="1:26" ht="15.75" customHeight="1">
      <c r="A9" s="10" t="s">
        <v>342</v>
      </c>
      <c r="B9" s="11"/>
      <c r="C9" s="11"/>
      <c r="D9" s="11"/>
      <c r="E9" s="11"/>
      <c r="F9" s="11"/>
      <c r="G9" s="11"/>
      <c r="H9" s="11"/>
      <c r="I9" s="11"/>
      <c r="J9" s="11"/>
      <c r="K9" s="11"/>
      <c r="L9" s="6" t="s">
        <v>312</v>
      </c>
      <c r="M9" s="6"/>
      <c r="Z9" s="4" t="s">
        <v>309</v>
      </c>
    </row>
    <row r="10" spans="1:26" ht="15">
      <c r="A10" s="5" t="s">
        <v>263</v>
      </c>
      <c r="B10" s="116"/>
      <c r="C10" s="117"/>
      <c r="D10" s="117"/>
      <c r="E10" s="117"/>
      <c r="F10" s="117"/>
      <c r="G10" s="118"/>
      <c r="H10"/>
      <c r="I10"/>
      <c r="J10"/>
      <c r="K10" s="12"/>
      <c r="L10" s="6" t="s">
        <v>301</v>
      </c>
      <c r="M10" s="6"/>
      <c r="N10" s="7"/>
      <c r="O10" s="7"/>
      <c r="P10" s="7"/>
      <c r="Q10" s="7"/>
      <c r="R10" s="7"/>
      <c r="S10" s="7"/>
      <c r="Z10" s="4" t="s">
        <v>310</v>
      </c>
    </row>
    <row r="11" spans="1:26" ht="15">
      <c r="A11" s="5" t="s">
        <v>261</v>
      </c>
      <c r="B11" s="116"/>
      <c r="C11" s="117"/>
      <c r="D11" s="117"/>
      <c r="E11" s="117"/>
      <c r="F11" s="117"/>
      <c r="G11" s="118"/>
      <c r="H11"/>
      <c r="I11"/>
      <c r="J11"/>
      <c r="K11" s="12"/>
      <c r="L11" s="6" t="s">
        <v>302</v>
      </c>
      <c r="M11" s="6"/>
      <c r="N11" s="7"/>
      <c r="O11" s="7"/>
      <c r="P11" s="7"/>
      <c r="Q11" s="7"/>
      <c r="R11" s="7"/>
      <c r="S11" s="7"/>
      <c r="Z11" s="4" t="s">
        <v>311</v>
      </c>
    </row>
    <row r="12" spans="1:26" ht="15">
      <c r="A12" s="5" t="s">
        <v>262</v>
      </c>
      <c r="B12" s="116"/>
      <c r="C12" s="117"/>
      <c r="D12" s="117"/>
      <c r="E12" s="117"/>
      <c r="F12" s="117"/>
      <c r="G12" s="118"/>
      <c r="H12"/>
      <c r="I12"/>
      <c r="J12"/>
      <c r="K12" s="12"/>
      <c r="L12" s="6" t="s">
        <v>343</v>
      </c>
      <c r="M12" s="6"/>
      <c r="N12" s="7"/>
      <c r="O12" s="7"/>
      <c r="P12" s="7"/>
      <c r="Q12" s="7"/>
      <c r="R12" s="7"/>
      <c r="S12" s="7"/>
      <c r="Z12" s="4" t="s">
        <v>312</v>
      </c>
    </row>
    <row r="13" spans="1:26" ht="15">
      <c r="H13"/>
      <c r="I13"/>
      <c r="J13"/>
      <c r="L13" s="6" t="s">
        <v>344</v>
      </c>
      <c r="N13" s="7"/>
      <c r="O13" s="7"/>
      <c r="P13" s="7"/>
      <c r="Q13" s="7"/>
      <c r="R13" s="7"/>
      <c r="S13" s="7"/>
      <c r="Z13" s="4" t="s">
        <v>313</v>
      </c>
    </row>
    <row r="14" spans="1:26" ht="15">
      <c r="A14" s="13" t="s">
        <v>345</v>
      </c>
      <c r="H14"/>
      <c r="I14"/>
      <c r="J14"/>
      <c r="L14" s="6" t="s">
        <v>346</v>
      </c>
      <c r="N14" s="7"/>
      <c r="O14" s="7"/>
      <c r="P14" s="7"/>
      <c r="Q14" s="7"/>
      <c r="R14" s="7"/>
      <c r="S14" s="7"/>
    </row>
    <row r="15" spans="1:26" ht="15">
      <c r="A15" s="5" t="s">
        <v>259</v>
      </c>
      <c r="B15" s="116"/>
      <c r="C15" s="117"/>
      <c r="D15" s="117"/>
      <c r="E15" s="117"/>
      <c r="F15" s="117"/>
      <c r="G15" s="118"/>
      <c r="H15"/>
      <c r="I15"/>
      <c r="J15"/>
      <c r="K15" s="12"/>
      <c r="L15" s="6"/>
      <c r="N15" s="7"/>
      <c r="O15" s="7"/>
      <c r="P15" s="7"/>
      <c r="Q15" s="7"/>
      <c r="R15" s="7"/>
      <c r="S15" s="7"/>
    </row>
    <row r="16" spans="1:26" ht="15">
      <c r="A16" s="5" t="s">
        <v>314</v>
      </c>
      <c r="B16" s="116"/>
      <c r="C16" s="117"/>
      <c r="D16" s="117"/>
      <c r="E16" s="117"/>
      <c r="F16" s="117"/>
      <c r="G16" s="118"/>
      <c r="H16"/>
      <c r="I16"/>
      <c r="J16"/>
      <c r="K16" s="12"/>
      <c r="L16" s="6"/>
      <c r="N16" s="7"/>
      <c r="O16" s="7"/>
      <c r="P16" s="7"/>
      <c r="Q16" s="7"/>
      <c r="R16" s="7"/>
      <c r="S16" s="7"/>
    </row>
    <row r="17" spans="1:26" ht="15.75" customHeight="1">
      <c r="A17" s="5" t="s">
        <v>264</v>
      </c>
      <c r="B17" s="57"/>
      <c r="C17" s="12"/>
      <c r="I17" s="7"/>
      <c r="J17" s="7"/>
      <c r="K17" s="7"/>
      <c r="L17" s="14"/>
      <c r="M17" s="7"/>
      <c r="N17" s="7"/>
    </row>
    <row r="18" spans="1:26" ht="15" customHeight="1">
      <c r="A18" s="5" t="s">
        <v>260</v>
      </c>
      <c r="B18" s="57"/>
      <c r="C18" s="12"/>
      <c r="G18" s="115" t="s">
        <v>347</v>
      </c>
      <c r="H18" s="115"/>
      <c r="I18" s="7"/>
      <c r="K18" s="7"/>
      <c r="L18" s="7"/>
      <c r="M18" s="7"/>
      <c r="N18" s="7"/>
    </row>
    <row r="19" spans="1:26" ht="28.5" customHeight="1">
      <c r="A19" s="18" t="s">
        <v>524</v>
      </c>
      <c r="B19" s="57"/>
      <c r="E19" s="16" t="s">
        <v>348</v>
      </c>
      <c r="F19" s="17"/>
      <c r="G19" s="18"/>
      <c r="H19" s="58"/>
      <c r="I19" s="19" t="s">
        <v>295</v>
      </c>
      <c r="J19" s="20" t="str">
        <f>IFERROR(IF(SUM(ISNUMBER(B39),ISNUMBER(C39),ISNUMBER(B40),ISNUMBER(C40),ISNUMBER(C41),ISNUMBER(B41))=6,SUMPRODUCT(B39:B138,C39:C138)/SUM(B39:B138)," ")," ")</f>
        <v xml:space="preserve"> </v>
      </c>
      <c r="K19" s="112" t="s">
        <v>489</v>
      </c>
      <c r="L19" s="112"/>
      <c r="M19" s="112"/>
      <c r="N19" s="112"/>
      <c r="O19" s="112"/>
      <c r="R19" s="21"/>
    </row>
    <row r="20" spans="1:26" ht="30" customHeight="1">
      <c r="A20" s="22" t="s">
        <v>349</v>
      </c>
      <c r="E20" s="66" t="s">
        <v>487</v>
      </c>
      <c r="F20" s="111"/>
      <c r="G20" s="111"/>
      <c r="I20" s="19" t="s">
        <v>488</v>
      </c>
      <c r="J20" s="20" t="str" cm="1">
        <f t="array" ref="J20">IFERROR(IF(SUM(ISNUMBER(B39),ISNUMBER(C39),ISNUMBER(B40),ISNUMBER(C40),ISNUMBER(C41),ISNUMBER(B41))=6,SUMPRODUCT(B39:B138,(B21-C39:C138)/(B21-B23))/SUM(B39:B138)*100,""),"")</f>
        <v/>
      </c>
      <c r="K20" s="112"/>
      <c r="L20" s="112"/>
      <c r="M20" s="112"/>
      <c r="N20" s="112"/>
      <c r="O20" s="112"/>
    </row>
    <row r="21" spans="1:26" ht="15">
      <c r="A21" s="23" t="s">
        <v>350</v>
      </c>
      <c r="B21" s="24"/>
      <c r="C21" s="7"/>
      <c r="D21" s="110" t="s">
        <v>530</v>
      </c>
      <c r="J21" s="7"/>
      <c r="K21" s="25" t="s">
        <v>293</v>
      </c>
      <c r="Z21" s="59" t="s">
        <v>3</v>
      </c>
    </row>
    <row r="22" spans="1:26" ht="15">
      <c r="A22" s="26" t="s">
        <v>351</v>
      </c>
      <c r="B22" s="24"/>
      <c r="C22" s="7"/>
      <c r="D22" s="110"/>
      <c r="F22" s="27"/>
      <c r="H22" s="27"/>
      <c r="I22" s="28"/>
      <c r="J22" s="7"/>
      <c r="K22" s="25" t="s">
        <v>294</v>
      </c>
      <c r="Z22" s="59" t="s">
        <v>4</v>
      </c>
    </row>
    <row r="23" spans="1:26" s="7" customFormat="1" ht="15">
      <c r="A23" s="29" t="s">
        <v>352</v>
      </c>
      <c r="B23" s="24"/>
      <c r="D23" s="110"/>
      <c r="Z23" s="59" t="s">
        <v>5</v>
      </c>
    </row>
    <row r="24" spans="1:26" s="7" customFormat="1" ht="15">
      <c r="Z24" s="59" t="s">
        <v>6</v>
      </c>
    </row>
    <row r="25" spans="1:26" s="7" customFormat="1" ht="15">
      <c r="A25" s="5"/>
      <c r="Z25" s="59" t="s">
        <v>7</v>
      </c>
    </row>
    <row r="26" spans="1:26" s="7" customFormat="1" ht="15">
      <c r="A26" s="5"/>
      <c r="Z26" s="59" t="s">
        <v>8</v>
      </c>
    </row>
    <row r="27" spans="1:26" s="7" customFormat="1" ht="15">
      <c r="A27" s="5"/>
      <c r="Z27" s="59" t="s">
        <v>9</v>
      </c>
    </row>
    <row r="28" spans="1:26" s="7" customFormat="1" ht="15">
      <c r="A28" s="5"/>
      <c r="Z28" s="59" t="s">
        <v>10</v>
      </c>
    </row>
    <row r="29" spans="1:26" s="7" customFormat="1" ht="15">
      <c r="A29" s="5"/>
      <c r="Z29" s="59" t="s">
        <v>11</v>
      </c>
    </row>
    <row r="30" spans="1:26" s="7" customFormat="1" ht="15.75">
      <c r="A30" s="30" t="s">
        <v>353</v>
      </c>
      <c r="Z30" s="59" t="s">
        <v>12</v>
      </c>
    </row>
    <row r="31" spans="1:26" s="7" customFormat="1" ht="15">
      <c r="A31" s="5"/>
      <c r="Z31" s="59" t="s">
        <v>13</v>
      </c>
    </row>
    <row r="32" spans="1:26" s="7" customFormat="1" ht="15">
      <c r="A32" s="31"/>
      <c r="Z32" s="59" t="s">
        <v>14</v>
      </c>
    </row>
    <row r="33" spans="1:26" s="7" customFormat="1" ht="15">
      <c r="A33" s="5"/>
      <c r="Z33" s="59" t="s">
        <v>15</v>
      </c>
    </row>
    <row r="34" spans="1:26" s="7" customFormat="1" ht="15">
      <c r="A34" s="5"/>
      <c r="Z34" s="59" t="s">
        <v>16</v>
      </c>
    </row>
    <row r="35" spans="1:26" ht="31.5" customHeight="1">
      <c r="A35" s="32" t="s">
        <v>354</v>
      </c>
      <c r="C35" s="12"/>
      <c r="F35" s="27"/>
      <c r="G35" s="27"/>
      <c r="H35" s="33"/>
      <c r="J35" s="7"/>
      <c r="Z35" s="59" t="s">
        <v>17</v>
      </c>
    </row>
    <row r="36" spans="1:26" ht="188.25" customHeight="1">
      <c r="A36" s="56" t="s">
        <v>498</v>
      </c>
      <c r="B36" s="34" t="s">
        <v>317</v>
      </c>
      <c r="C36" s="34" t="s">
        <v>318</v>
      </c>
      <c r="E36" s="69" t="s">
        <v>490</v>
      </c>
      <c r="N36" s="59" t="s">
        <v>18</v>
      </c>
      <c r="S36" s="9" t="s">
        <v>18</v>
      </c>
      <c r="Z36" s="59" t="s">
        <v>18</v>
      </c>
    </row>
    <row r="37" spans="1:26" ht="27.75" customHeight="1">
      <c r="A37" s="33" t="s">
        <v>319</v>
      </c>
      <c r="B37" s="36">
        <f>SUM(B39:B138,B140:B214)</f>
        <v>0</v>
      </c>
      <c r="D37" s="38" t="s">
        <v>355</v>
      </c>
      <c r="E37" s="58"/>
      <c r="G37" s="7"/>
      <c r="H37" s="7"/>
      <c r="I37" s="7"/>
      <c r="J37" s="7"/>
      <c r="K37" s="7"/>
      <c r="L37" s="7"/>
      <c r="N37" s="59" t="s">
        <v>19</v>
      </c>
      <c r="S37" s="9" t="s">
        <v>19</v>
      </c>
      <c r="Z37" s="59" t="s">
        <v>19</v>
      </c>
    </row>
    <row r="38" spans="1:26" ht="30.75" customHeight="1">
      <c r="A38" s="39" t="s">
        <v>320</v>
      </c>
      <c r="C38" s="40">
        <f>IFERROR(AVERAGE(C39:C138),)</f>
        <v>0</v>
      </c>
      <c r="D38" s="43" t="s">
        <v>356</v>
      </c>
      <c r="E38" s="44" t="s">
        <v>315</v>
      </c>
      <c r="F38" s="44"/>
      <c r="G38" s="7"/>
      <c r="K38" s="45" t="s">
        <v>316</v>
      </c>
      <c r="L38" s="27" t="s">
        <v>305</v>
      </c>
      <c r="M38" s="63" t="s">
        <v>306</v>
      </c>
      <c r="N38" s="63"/>
      <c r="O38" s="7"/>
      <c r="P38" s="7"/>
      <c r="Q38" s="7"/>
      <c r="R38" s="7"/>
      <c r="S38" s="9" t="s">
        <v>20</v>
      </c>
      <c r="Z38" s="59" t="s">
        <v>20</v>
      </c>
    </row>
    <row r="39" spans="1:26" ht="15">
      <c r="A39" s="57" t="s">
        <v>357</v>
      </c>
      <c r="B39" s="60"/>
      <c r="C39" s="60"/>
      <c r="D39" s="47"/>
      <c r="E39" s="47"/>
      <c r="F39" s="48"/>
      <c r="G39" s="7"/>
      <c r="K39" s="57" t="s">
        <v>258</v>
      </c>
      <c r="L39" s="64"/>
      <c r="M39" s="64"/>
      <c r="N39" s="64"/>
      <c r="O39" s="7"/>
      <c r="P39" s="7"/>
      <c r="Q39" s="7"/>
      <c r="R39" s="9" t="s">
        <v>21</v>
      </c>
      <c r="Z39" s="59" t="s">
        <v>21</v>
      </c>
    </row>
    <row r="40" spans="1:26" ht="14.45" customHeight="1">
      <c r="A40" s="57" t="s">
        <v>358</v>
      </c>
      <c r="B40" s="60"/>
      <c r="C40" s="60"/>
      <c r="D40" s="49"/>
      <c r="E40" s="47"/>
      <c r="F40" s="48"/>
      <c r="G40" s="7"/>
      <c r="K40" s="57" t="s">
        <v>265</v>
      </c>
      <c r="L40" s="50"/>
      <c r="M40" s="50"/>
      <c r="N40" s="50"/>
      <c r="O40" s="7"/>
      <c r="P40" s="7"/>
      <c r="Q40" s="7"/>
      <c r="R40" s="9" t="s">
        <v>22</v>
      </c>
      <c r="Z40" s="59" t="s">
        <v>22</v>
      </c>
    </row>
    <row r="41" spans="1:26" ht="15">
      <c r="A41" s="57" t="s">
        <v>359</v>
      </c>
      <c r="B41" s="60"/>
      <c r="C41" s="60"/>
      <c r="D41" s="47"/>
      <c r="E41" s="47"/>
      <c r="F41" s="48"/>
      <c r="G41" s="7"/>
      <c r="K41" s="57" t="s">
        <v>266</v>
      </c>
      <c r="L41" s="50"/>
      <c r="M41" s="50"/>
      <c r="N41" s="50"/>
      <c r="O41" s="7"/>
      <c r="P41" s="7"/>
      <c r="Q41" s="7"/>
      <c r="R41" s="9" t="s">
        <v>23</v>
      </c>
      <c r="Z41" s="59" t="s">
        <v>23</v>
      </c>
    </row>
    <row r="42" spans="1:26" ht="15">
      <c r="A42" s="57" t="s">
        <v>360</v>
      </c>
      <c r="B42" s="60"/>
      <c r="C42" s="60"/>
      <c r="D42" s="47"/>
      <c r="E42" s="47"/>
      <c r="F42" s="48"/>
      <c r="G42" s="7"/>
      <c r="K42" s="57" t="s">
        <v>267</v>
      </c>
      <c r="L42" s="50"/>
      <c r="M42" s="50"/>
      <c r="N42" s="50"/>
      <c r="O42" s="7"/>
      <c r="P42" s="7"/>
      <c r="Q42" s="7"/>
      <c r="R42" s="9" t="s">
        <v>24</v>
      </c>
      <c r="Z42" s="59" t="s">
        <v>24</v>
      </c>
    </row>
    <row r="43" spans="1:26" ht="15">
      <c r="A43" s="57" t="s">
        <v>361</v>
      </c>
      <c r="B43" s="60"/>
      <c r="C43" s="60"/>
      <c r="D43" s="47"/>
      <c r="E43" s="47"/>
      <c r="F43" s="48"/>
      <c r="G43" s="7"/>
      <c r="K43" s="57" t="s">
        <v>268</v>
      </c>
      <c r="L43" s="50"/>
      <c r="M43" s="50"/>
      <c r="N43" s="50"/>
      <c r="O43" s="7"/>
      <c r="P43" s="7"/>
      <c r="Q43" s="7"/>
      <c r="R43" s="9" t="s">
        <v>25</v>
      </c>
      <c r="Z43" s="59" t="s">
        <v>25</v>
      </c>
    </row>
    <row r="44" spans="1:26" ht="15">
      <c r="A44" s="57" t="s">
        <v>362</v>
      </c>
      <c r="B44" s="60"/>
      <c r="C44" s="60"/>
      <c r="D44" s="47"/>
      <c r="E44" s="47"/>
      <c r="F44" s="48"/>
      <c r="G44" s="7"/>
      <c r="K44" s="57" t="s">
        <v>269</v>
      </c>
      <c r="L44" s="50"/>
      <c r="M44" s="50"/>
      <c r="N44" s="50"/>
      <c r="O44" s="7"/>
      <c r="P44" s="7"/>
      <c r="Q44" s="7"/>
      <c r="R44" s="9" t="s">
        <v>26</v>
      </c>
      <c r="Z44" s="59" t="s">
        <v>26</v>
      </c>
    </row>
    <row r="45" spans="1:26" ht="15">
      <c r="A45" s="57" t="s">
        <v>363</v>
      </c>
      <c r="B45" s="60"/>
      <c r="C45" s="60"/>
      <c r="D45" s="47"/>
      <c r="E45" s="47"/>
      <c r="F45" s="48"/>
      <c r="G45" s="7"/>
      <c r="K45" s="57" t="s">
        <v>270</v>
      </c>
      <c r="L45" s="50"/>
      <c r="M45" s="50"/>
      <c r="N45" s="50"/>
      <c r="O45" s="7"/>
      <c r="P45" s="7"/>
      <c r="Q45" s="7"/>
      <c r="R45" s="9" t="s">
        <v>27</v>
      </c>
      <c r="Z45" s="59" t="s">
        <v>27</v>
      </c>
    </row>
    <row r="46" spans="1:26" ht="15">
      <c r="A46" s="57" t="s">
        <v>364</v>
      </c>
      <c r="B46" s="60"/>
      <c r="C46" s="60"/>
      <c r="D46" s="47"/>
      <c r="E46" s="47"/>
      <c r="F46" s="48"/>
      <c r="G46" s="7"/>
      <c r="K46" s="57" t="s">
        <v>271</v>
      </c>
      <c r="L46" s="50"/>
      <c r="M46" s="50"/>
      <c r="N46" s="50"/>
      <c r="O46" s="7"/>
      <c r="P46" s="7"/>
      <c r="Q46" s="7"/>
      <c r="R46" s="9" t="s">
        <v>28</v>
      </c>
      <c r="Z46" s="59" t="s">
        <v>28</v>
      </c>
    </row>
    <row r="47" spans="1:26" ht="15">
      <c r="A47" s="57" t="s">
        <v>365</v>
      </c>
      <c r="B47" s="60"/>
      <c r="C47" s="60"/>
      <c r="D47" s="47"/>
      <c r="E47" s="47"/>
      <c r="F47" s="48"/>
      <c r="G47" s="7"/>
      <c r="K47" s="57" t="s">
        <v>272</v>
      </c>
      <c r="L47" s="50"/>
      <c r="M47" s="50"/>
      <c r="N47" s="50"/>
      <c r="O47" s="7"/>
      <c r="P47" s="7"/>
      <c r="Q47" s="7"/>
      <c r="R47" s="9" t="s">
        <v>29</v>
      </c>
      <c r="Z47" s="59" t="s">
        <v>29</v>
      </c>
    </row>
    <row r="48" spans="1:26" ht="15">
      <c r="A48" s="57" t="s">
        <v>366</v>
      </c>
      <c r="B48" s="60"/>
      <c r="C48" s="60"/>
      <c r="D48" s="47"/>
      <c r="E48" s="47"/>
      <c r="F48" s="48"/>
      <c r="G48" s="7"/>
      <c r="K48" s="57" t="s">
        <v>273</v>
      </c>
      <c r="L48" s="50"/>
      <c r="M48" s="50"/>
      <c r="N48" s="50"/>
      <c r="O48" s="7"/>
      <c r="P48" s="7"/>
      <c r="Q48" s="7"/>
      <c r="R48" s="9" t="s">
        <v>30</v>
      </c>
      <c r="Z48" s="59" t="s">
        <v>30</v>
      </c>
    </row>
    <row r="49" spans="1:26" ht="15">
      <c r="A49" s="57" t="s">
        <v>367</v>
      </c>
      <c r="B49" s="60"/>
      <c r="C49" s="60"/>
      <c r="D49" s="47"/>
      <c r="E49" s="47"/>
      <c r="F49" s="48"/>
      <c r="G49" s="7"/>
      <c r="K49" s="57" t="s">
        <v>274</v>
      </c>
      <c r="L49" s="50"/>
      <c r="M49" s="50"/>
      <c r="N49" s="50"/>
      <c r="O49" s="7"/>
      <c r="P49" s="7"/>
      <c r="Q49" s="7"/>
      <c r="R49" s="9" t="s">
        <v>31</v>
      </c>
      <c r="Z49" s="59" t="s">
        <v>31</v>
      </c>
    </row>
    <row r="50" spans="1:26" ht="15">
      <c r="A50" s="57" t="s">
        <v>368</v>
      </c>
      <c r="B50" s="57"/>
      <c r="C50" s="57"/>
      <c r="D50" s="47"/>
      <c r="E50" s="47"/>
      <c r="F50" s="48"/>
      <c r="G50" s="7"/>
      <c r="K50" s="57" t="s">
        <v>275</v>
      </c>
      <c r="L50" s="50"/>
      <c r="M50" s="50"/>
      <c r="N50" s="50"/>
      <c r="O50" s="7"/>
      <c r="P50" s="7"/>
      <c r="Q50" s="7"/>
      <c r="R50" s="9" t="s">
        <v>32</v>
      </c>
      <c r="Z50" s="59" t="s">
        <v>32</v>
      </c>
    </row>
    <row r="51" spans="1:26" ht="15">
      <c r="A51" s="57" t="s">
        <v>369</v>
      </c>
      <c r="B51" s="57"/>
      <c r="C51" s="57"/>
      <c r="D51" s="47"/>
      <c r="E51" s="47"/>
      <c r="F51" s="48"/>
      <c r="G51" s="7"/>
      <c r="K51" s="57" t="s">
        <v>276</v>
      </c>
      <c r="L51" s="50"/>
      <c r="M51" s="50"/>
      <c r="N51" s="50"/>
      <c r="O51" s="7"/>
      <c r="P51" s="7"/>
      <c r="Q51" s="7"/>
      <c r="R51" s="9" t="s">
        <v>33</v>
      </c>
      <c r="Z51" s="59" t="s">
        <v>33</v>
      </c>
    </row>
    <row r="52" spans="1:26" ht="15">
      <c r="A52" s="57" t="s">
        <v>370</v>
      </c>
      <c r="B52" s="57"/>
      <c r="C52" s="57"/>
      <c r="D52" s="47"/>
      <c r="E52" s="47"/>
      <c r="F52" s="48"/>
      <c r="G52" s="7"/>
      <c r="K52" s="57" t="s">
        <v>277</v>
      </c>
      <c r="L52" s="50"/>
      <c r="M52" s="50"/>
      <c r="N52" s="50"/>
      <c r="O52" s="7"/>
      <c r="P52" s="7"/>
      <c r="Q52" s="7"/>
      <c r="R52" s="9" t="s">
        <v>34</v>
      </c>
      <c r="Z52" s="59" t="s">
        <v>34</v>
      </c>
    </row>
    <row r="53" spans="1:26" ht="15">
      <c r="A53" s="57" t="s">
        <v>371</v>
      </c>
      <c r="B53" s="57"/>
      <c r="C53" s="57"/>
      <c r="D53" s="47"/>
      <c r="E53" s="47"/>
      <c r="F53" s="48"/>
      <c r="G53" s="7"/>
      <c r="K53" s="57" t="s">
        <v>278</v>
      </c>
      <c r="L53" s="50"/>
      <c r="M53" s="50"/>
      <c r="N53" s="50"/>
      <c r="O53" s="7"/>
      <c r="P53" s="7"/>
      <c r="Q53" s="7"/>
      <c r="R53" s="9" t="s">
        <v>35</v>
      </c>
      <c r="Z53" s="59" t="s">
        <v>35</v>
      </c>
    </row>
    <row r="54" spans="1:26" ht="15">
      <c r="A54" s="57" t="s">
        <v>372</v>
      </c>
      <c r="B54" s="57"/>
      <c r="C54" s="57"/>
      <c r="D54" s="47"/>
      <c r="E54" s="47"/>
      <c r="F54" s="48"/>
      <c r="G54" s="7"/>
      <c r="K54" s="57" t="s">
        <v>279</v>
      </c>
      <c r="L54" s="50"/>
      <c r="M54" s="50"/>
      <c r="N54" s="50"/>
      <c r="O54" s="7"/>
      <c r="P54" s="7"/>
      <c r="Q54" s="7"/>
      <c r="R54" s="9" t="s">
        <v>36</v>
      </c>
      <c r="Z54" s="59" t="s">
        <v>36</v>
      </c>
    </row>
    <row r="55" spans="1:26" ht="15">
      <c r="A55" s="57" t="s">
        <v>373</v>
      </c>
      <c r="B55" s="57"/>
      <c r="C55" s="57"/>
      <c r="D55" s="47"/>
      <c r="E55" s="47"/>
      <c r="F55" s="48"/>
      <c r="G55" s="7"/>
      <c r="K55" s="57" t="s">
        <v>280</v>
      </c>
      <c r="L55" s="50"/>
      <c r="M55" s="50"/>
      <c r="N55" s="50"/>
      <c r="O55" s="7"/>
      <c r="P55" s="7"/>
      <c r="Q55" s="7"/>
      <c r="R55" s="9" t="s">
        <v>37</v>
      </c>
      <c r="Z55" s="59" t="s">
        <v>37</v>
      </c>
    </row>
    <row r="56" spans="1:26" ht="15">
      <c r="A56" s="57" t="s">
        <v>374</v>
      </c>
      <c r="B56" s="57"/>
      <c r="C56" s="57"/>
      <c r="D56" s="47"/>
      <c r="E56" s="47"/>
      <c r="F56" s="48"/>
      <c r="G56" s="7"/>
      <c r="K56" s="57" t="s">
        <v>281</v>
      </c>
      <c r="L56" s="50"/>
      <c r="M56" s="50"/>
      <c r="N56" s="50"/>
      <c r="O56" s="7"/>
      <c r="P56" s="7"/>
      <c r="Q56" s="7"/>
      <c r="R56" s="9" t="s">
        <v>38</v>
      </c>
      <c r="Z56" s="59" t="s">
        <v>38</v>
      </c>
    </row>
    <row r="57" spans="1:26" ht="15">
      <c r="A57" s="57" t="s">
        <v>375</v>
      </c>
      <c r="B57" s="57"/>
      <c r="C57" s="57"/>
      <c r="D57" s="47"/>
      <c r="E57" s="47"/>
      <c r="F57" s="48"/>
      <c r="G57" s="7"/>
      <c r="K57" s="57" t="s">
        <v>282</v>
      </c>
      <c r="L57" s="50"/>
      <c r="M57" s="50"/>
      <c r="N57" s="50"/>
      <c r="O57" s="7"/>
      <c r="P57" s="7"/>
      <c r="Q57" s="7"/>
      <c r="R57" s="9" t="s">
        <v>39</v>
      </c>
      <c r="Z57" s="59" t="s">
        <v>39</v>
      </c>
    </row>
    <row r="58" spans="1:26" ht="15">
      <c r="A58" s="57" t="s">
        <v>376</v>
      </c>
      <c r="B58" s="57"/>
      <c r="C58" s="57"/>
      <c r="D58" s="47"/>
      <c r="E58" s="47"/>
      <c r="F58" s="48"/>
      <c r="G58" s="7"/>
      <c r="K58" s="57" t="s">
        <v>283</v>
      </c>
      <c r="L58" s="50"/>
      <c r="M58" s="50"/>
      <c r="N58" s="50"/>
      <c r="O58" s="7"/>
      <c r="P58" s="7"/>
      <c r="Q58" s="7"/>
      <c r="R58" s="9" t="s">
        <v>40</v>
      </c>
      <c r="Z58" s="59" t="s">
        <v>40</v>
      </c>
    </row>
    <row r="59" spans="1:26" ht="15">
      <c r="A59" s="57" t="s">
        <v>377</v>
      </c>
      <c r="B59" s="57"/>
      <c r="C59" s="57"/>
      <c r="D59" s="47"/>
      <c r="E59" s="47"/>
      <c r="F59" s="48"/>
      <c r="G59" s="7"/>
      <c r="K59" s="57" t="s">
        <v>284</v>
      </c>
      <c r="L59" s="50"/>
      <c r="M59" s="50"/>
      <c r="N59" s="50"/>
      <c r="O59" s="7"/>
      <c r="P59" s="7"/>
      <c r="Q59" s="7"/>
      <c r="R59" s="9" t="s">
        <v>41</v>
      </c>
      <c r="Z59" s="59" t="s">
        <v>41</v>
      </c>
    </row>
    <row r="60" spans="1:26" ht="15">
      <c r="A60" s="57" t="s">
        <v>378</v>
      </c>
      <c r="B60" s="57"/>
      <c r="C60" s="57"/>
      <c r="D60" s="47"/>
      <c r="E60" s="47"/>
      <c r="F60" s="48"/>
      <c r="G60" s="7"/>
      <c r="K60" s="57" t="s">
        <v>285</v>
      </c>
      <c r="L60" s="50"/>
      <c r="M60" s="50"/>
      <c r="N60" s="50"/>
      <c r="O60" s="7"/>
      <c r="P60" s="7"/>
      <c r="Q60" s="7"/>
      <c r="R60" s="9" t="s">
        <v>42</v>
      </c>
      <c r="Z60" s="59" t="s">
        <v>42</v>
      </c>
    </row>
    <row r="61" spans="1:26" ht="15">
      <c r="A61" s="57" t="s">
        <v>379</v>
      </c>
      <c r="B61" s="57"/>
      <c r="C61" s="57"/>
      <c r="D61" s="47"/>
      <c r="E61" s="47"/>
      <c r="F61" s="48"/>
      <c r="G61" s="7"/>
      <c r="K61" s="57" t="s">
        <v>286</v>
      </c>
      <c r="L61" s="50"/>
      <c r="M61" s="50"/>
      <c r="N61" s="50"/>
      <c r="R61" s="9" t="s">
        <v>43</v>
      </c>
      <c r="Z61" s="59" t="s">
        <v>43</v>
      </c>
    </row>
    <row r="62" spans="1:26" ht="15">
      <c r="A62" s="57" t="s">
        <v>380</v>
      </c>
      <c r="B62" s="57"/>
      <c r="C62" s="57"/>
      <c r="D62" s="47"/>
      <c r="E62" s="47"/>
      <c r="F62" s="48"/>
      <c r="G62" s="7"/>
      <c r="K62" s="57" t="s">
        <v>287</v>
      </c>
      <c r="L62" s="50"/>
      <c r="M62" s="50"/>
      <c r="N62" s="50"/>
      <c r="R62" s="9" t="s">
        <v>44</v>
      </c>
      <c r="Z62" s="59" t="s">
        <v>44</v>
      </c>
    </row>
    <row r="63" spans="1:26" ht="15">
      <c r="A63" s="57" t="s">
        <v>381</v>
      </c>
      <c r="B63" s="57"/>
      <c r="C63" s="57"/>
      <c r="D63" s="47"/>
      <c r="E63" s="47"/>
      <c r="F63" s="48"/>
      <c r="G63" s="7"/>
      <c r="K63" s="57" t="s">
        <v>288</v>
      </c>
      <c r="L63" s="50"/>
      <c r="M63" s="50"/>
      <c r="N63" s="50"/>
      <c r="R63" s="9" t="s">
        <v>45</v>
      </c>
      <c r="Z63" s="59" t="s">
        <v>45</v>
      </c>
    </row>
    <row r="64" spans="1:26" ht="15">
      <c r="A64" s="57" t="s">
        <v>382</v>
      </c>
      <c r="B64" s="57"/>
      <c r="C64" s="57"/>
      <c r="D64" s="47"/>
      <c r="E64" s="47"/>
      <c r="F64" s="48"/>
      <c r="G64" s="7"/>
      <c r="K64" s="57" t="s">
        <v>289</v>
      </c>
      <c r="L64" s="50"/>
      <c r="M64" s="50"/>
      <c r="N64" s="50"/>
      <c r="R64" s="9" t="s">
        <v>46</v>
      </c>
      <c r="Z64" s="59" t="s">
        <v>46</v>
      </c>
    </row>
    <row r="65" spans="1:26" ht="15">
      <c r="A65" s="57" t="s">
        <v>383</v>
      </c>
      <c r="B65" s="57"/>
      <c r="C65" s="57"/>
      <c r="D65" s="47"/>
      <c r="E65" s="47"/>
      <c r="F65" s="48"/>
      <c r="K65" s="57" t="s">
        <v>290</v>
      </c>
      <c r="L65" s="50"/>
      <c r="M65" s="50"/>
      <c r="N65" s="50"/>
      <c r="R65" s="9" t="s">
        <v>47</v>
      </c>
      <c r="Z65" s="59" t="s">
        <v>47</v>
      </c>
    </row>
    <row r="66" spans="1:26" ht="15">
      <c r="A66" s="57" t="s">
        <v>384</v>
      </c>
      <c r="B66" s="57"/>
      <c r="C66" s="57"/>
      <c r="D66" s="47"/>
      <c r="E66" s="47"/>
      <c r="F66" s="48"/>
      <c r="K66" s="57" t="s">
        <v>291</v>
      </c>
      <c r="L66" s="50"/>
      <c r="M66" s="50"/>
      <c r="N66" s="50"/>
      <c r="R66" s="9" t="s">
        <v>48</v>
      </c>
      <c r="Z66" s="59" t="s">
        <v>48</v>
      </c>
    </row>
    <row r="67" spans="1:26" ht="15">
      <c r="A67" s="57" t="s">
        <v>385</v>
      </c>
      <c r="B67" s="57"/>
      <c r="C67" s="57"/>
      <c r="D67" s="47"/>
      <c r="E67" s="47"/>
      <c r="F67" s="48"/>
      <c r="K67" s="57" t="s">
        <v>292</v>
      </c>
      <c r="L67" s="50"/>
      <c r="M67" s="50"/>
      <c r="N67" s="50"/>
      <c r="R67" s="9" t="s">
        <v>49</v>
      </c>
      <c r="Z67" s="59" t="s">
        <v>49</v>
      </c>
    </row>
    <row r="68" spans="1:26" ht="15">
      <c r="A68" s="57" t="s">
        <v>386</v>
      </c>
      <c r="B68" s="57"/>
      <c r="C68" s="57"/>
      <c r="D68" s="47"/>
      <c r="E68" s="47"/>
      <c r="F68" s="48"/>
      <c r="K68" s="51" t="s">
        <v>307</v>
      </c>
      <c r="L68" s="5">
        <f>SUM(L39:L67)</f>
        <v>0</v>
      </c>
      <c r="M68" s="7"/>
      <c r="N68" s="7"/>
      <c r="S68" s="9" t="s">
        <v>50</v>
      </c>
      <c r="Z68" s="59" t="s">
        <v>50</v>
      </c>
    </row>
    <row r="69" spans="1:26" ht="15">
      <c r="A69" s="57" t="s">
        <v>387</v>
      </c>
      <c r="B69" s="57"/>
      <c r="C69" s="57"/>
      <c r="D69" s="47"/>
      <c r="E69" s="47"/>
      <c r="F69" s="48"/>
      <c r="N69" s="59" t="s">
        <v>51</v>
      </c>
      <c r="S69" s="9" t="s">
        <v>51</v>
      </c>
      <c r="Z69" s="59" t="s">
        <v>51</v>
      </c>
    </row>
    <row r="70" spans="1:26" ht="15">
      <c r="A70" s="57" t="s">
        <v>388</v>
      </c>
      <c r="B70" s="57"/>
      <c r="C70" s="57"/>
      <c r="D70" s="47"/>
      <c r="E70" s="47"/>
      <c r="F70" s="48"/>
      <c r="N70" s="59" t="s">
        <v>52</v>
      </c>
      <c r="S70" s="9" t="s">
        <v>52</v>
      </c>
      <c r="Z70" s="59" t="s">
        <v>52</v>
      </c>
    </row>
    <row r="71" spans="1:26" ht="15">
      <c r="A71" s="57" t="s">
        <v>389</v>
      </c>
      <c r="B71" s="57"/>
      <c r="C71" s="57"/>
      <c r="D71" s="47"/>
      <c r="E71" s="47"/>
      <c r="F71" s="48"/>
      <c r="N71" s="59" t="s">
        <v>53</v>
      </c>
      <c r="S71" s="9" t="s">
        <v>53</v>
      </c>
      <c r="Z71" s="59" t="s">
        <v>53</v>
      </c>
    </row>
    <row r="72" spans="1:26" ht="15">
      <c r="A72" s="57" t="s">
        <v>390</v>
      </c>
      <c r="B72" s="57"/>
      <c r="C72" s="57"/>
      <c r="D72" s="47"/>
      <c r="E72" s="47"/>
      <c r="F72" s="48"/>
      <c r="N72" s="59" t="s">
        <v>54</v>
      </c>
      <c r="S72" s="9" t="s">
        <v>54</v>
      </c>
      <c r="Z72" s="59" t="s">
        <v>54</v>
      </c>
    </row>
    <row r="73" spans="1:26" ht="15">
      <c r="A73" s="57" t="s">
        <v>391</v>
      </c>
      <c r="B73" s="57"/>
      <c r="C73" s="57"/>
      <c r="D73" s="47"/>
      <c r="E73" s="47"/>
      <c r="F73" s="48"/>
      <c r="N73" s="59" t="s">
        <v>55</v>
      </c>
      <c r="S73" s="9" t="s">
        <v>55</v>
      </c>
      <c r="Z73" s="59" t="s">
        <v>55</v>
      </c>
    </row>
    <row r="74" spans="1:26" ht="15">
      <c r="A74" s="57" t="s">
        <v>392</v>
      </c>
      <c r="B74" s="57"/>
      <c r="C74" s="57"/>
      <c r="D74" s="47"/>
      <c r="E74" s="47"/>
      <c r="F74" s="48"/>
      <c r="N74" s="59" t="s">
        <v>56</v>
      </c>
      <c r="S74" s="9" t="s">
        <v>56</v>
      </c>
      <c r="Z74" s="59" t="s">
        <v>56</v>
      </c>
    </row>
    <row r="75" spans="1:26" ht="15">
      <c r="A75" s="57" t="s">
        <v>393</v>
      </c>
      <c r="B75" s="57"/>
      <c r="C75" s="57"/>
      <c r="D75" s="47"/>
      <c r="E75" s="47"/>
      <c r="F75" s="48"/>
      <c r="N75" s="59" t="s">
        <v>57</v>
      </c>
      <c r="S75" s="9" t="s">
        <v>57</v>
      </c>
      <c r="Z75" s="59" t="s">
        <v>57</v>
      </c>
    </row>
    <row r="76" spans="1:26" ht="15">
      <c r="A76" s="57" t="s">
        <v>394</v>
      </c>
      <c r="B76" s="57"/>
      <c r="C76" s="57"/>
      <c r="D76" s="47"/>
      <c r="E76" s="47"/>
      <c r="F76" s="48"/>
      <c r="N76" s="59" t="s">
        <v>58</v>
      </c>
      <c r="S76" s="9" t="s">
        <v>58</v>
      </c>
      <c r="Z76" s="59" t="s">
        <v>58</v>
      </c>
    </row>
    <row r="77" spans="1:26" ht="15">
      <c r="A77" s="57" t="s">
        <v>395</v>
      </c>
      <c r="B77" s="57"/>
      <c r="C77" s="57"/>
      <c r="D77" s="47"/>
      <c r="E77" s="47"/>
      <c r="F77" s="48"/>
      <c r="N77" s="59" t="s">
        <v>59</v>
      </c>
      <c r="S77" s="9" t="s">
        <v>59</v>
      </c>
      <c r="Z77" s="59" t="s">
        <v>59</v>
      </c>
    </row>
    <row r="78" spans="1:26" ht="15">
      <c r="A78" s="57" t="s">
        <v>396</v>
      </c>
      <c r="B78" s="57"/>
      <c r="C78" s="57"/>
      <c r="D78" s="47"/>
      <c r="E78" s="47"/>
      <c r="F78" s="48"/>
      <c r="N78" s="59" t="s">
        <v>60</v>
      </c>
      <c r="S78" s="9" t="s">
        <v>60</v>
      </c>
      <c r="Z78" s="59" t="s">
        <v>60</v>
      </c>
    </row>
    <row r="79" spans="1:26" ht="15">
      <c r="A79" s="57" t="s">
        <v>397</v>
      </c>
      <c r="B79" s="57"/>
      <c r="C79" s="57"/>
      <c r="D79" s="47"/>
      <c r="E79" s="47"/>
      <c r="F79" s="48"/>
      <c r="N79" s="59" t="s">
        <v>61</v>
      </c>
      <c r="S79" s="9" t="s">
        <v>61</v>
      </c>
      <c r="Z79" s="59" t="s">
        <v>61</v>
      </c>
    </row>
    <row r="80" spans="1:26" ht="15">
      <c r="A80" s="57" t="s">
        <v>398</v>
      </c>
      <c r="B80" s="57"/>
      <c r="C80" s="57"/>
      <c r="D80" s="47"/>
      <c r="E80" s="47"/>
      <c r="F80" s="48"/>
      <c r="N80" s="59" t="s">
        <v>62</v>
      </c>
      <c r="S80" s="9" t="s">
        <v>62</v>
      </c>
      <c r="Z80" s="59" t="s">
        <v>62</v>
      </c>
    </row>
    <row r="81" spans="1:26" ht="15">
      <c r="A81" s="57" t="s">
        <v>399</v>
      </c>
      <c r="B81" s="57"/>
      <c r="C81" s="57"/>
      <c r="D81" s="47"/>
      <c r="E81" s="47"/>
      <c r="F81" s="48"/>
      <c r="N81" s="59" t="s">
        <v>63</v>
      </c>
      <c r="S81" s="9" t="s">
        <v>63</v>
      </c>
      <c r="Z81" s="59" t="s">
        <v>63</v>
      </c>
    </row>
    <row r="82" spans="1:26" ht="15">
      <c r="A82" s="57" t="s">
        <v>400</v>
      </c>
      <c r="B82" s="57"/>
      <c r="C82" s="57"/>
      <c r="D82" s="47"/>
      <c r="E82" s="47"/>
      <c r="F82" s="48"/>
      <c r="N82" s="59" t="s">
        <v>64</v>
      </c>
      <c r="S82" s="9" t="s">
        <v>64</v>
      </c>
      <c r="Z82" s="59" t="s">
        <v>64</v>
      </c>
    </row>
    <row r="83" spans="1:26" ht="15">
      <c r="A83" s="57" t="s">
        <v>401</v>
      </c>
      <c r="B83" s="57"/>
      <c r="C83" s="57"/>
      <c r="D83" s="47"/>
      <c r="E83" s="47"/>
      <c r="F83" s="48"/>
      <c r="N83" s="59" t="s">
        <v>65</v>
      </c>
      <c r="S83" s="9" t="s">
        <v>65</v>
      </c>
      <c r="Z83" s="59" t="s">
        <v>65</v>
      </c>
    </row>
    <row r="84" spans="1:26" ht="15">
      <c r="A84" s="57" t="s">
        <v>402</v>
      </c>
      <c r="B84" s="57"/>
      <c r="C84" s="57"/>
      <c r="D84" s="47"/>
      <c r="E84" s="47"/>
      <c r="F84" s="48"/>
      <c r="N84" s="59" t="s">
        <v>66</v>
      </c>
      <c r="S84" s="9" t="s">
        <v>66</v>
      </c>
      <c r="Z84" s="59" t="s">
        <v>66</v>
      </c>
    </row>
    <row r="85" spans="1:26" ht="15">
      <c r="A85" s="57" t="s">
        <v>403</v>
      </c>
      <c r="B85" s="57"/>
      <c r="C85" s="57"/>
      <c r="D85" s="47"/>
      <c r="E85" s="47"/>
      <c r="F85" s="48"/>
      <c r="N85" s="59" t="s">
        <v>67</v>
      </c>
      <c r="S85" s="9" t="s">
        <v>67</v>
      </c>
      <c r="Z85" s="59" t="s">
        <v>67</v>
      </c>
    </row>
    <row r="86" spans="1:26" ht="15">
      <c r="A86" s="57" t="s">
        <v>404</v>
      </c>
      <c r="B86" s="57"/>
      <c r="C86" s="57"/>
      <c r="D86" s="47"/>
      <c r="E86" s="47"/>
      <c r="F86" s="48"/>
      <c r="N86" s="59" t="s">
        <v>68</v>
      </c>
      <c r="S86" s="9" t="s">
        <v>68</v>
      </c>
      <c r="Z86" s="59" t="s">
        <v>68</v>
      </c>
    </row>
    <row r="87" spans="1:26" ht="15">
      <c r="A87" s="57" t="s">
        <v>405</v>
      </c>
      <c r="B87" s="57"/>
      <c r="C87" s="57"/>
      <c r="D87" s="47"/>
      <c r="E87" s="47"/>
      <c r="F87" s="48"/>
      <c r="N87" s="59" t="s">
        <v>69</v>
      </c>
      <c r="S87" s="9" t="s">
        <v>69</v>
      </c>
      <c r="Z87" s="59" t="s">
        <v>69</v>
      </c>
    </row>
    <row r="88" spans="1:26" ht="15">
      <c r="A88" s="57" t="s">
        <v>406</v>
      </c>
      <c r="B88" s="57"/>
      <c r="C88" s="57"/>
      <c r="D88" s="47"/>
      <c r="E88" s="47"/>
      <c r="F88" s="48"/>
      <c r="N88" s="59" t="s">
        <v>70</v>
      </c>
      <c r="S88" s="9" t="s">
        <v>70</v>
      </c>
      <c r="Z88" s="59" t="s">
        <v>70</v>
      </c>
    </row>
    <row r="89" spans="1:26" ht="15">
      <c r="A89" s="57" t="s">
        <v>407</v>
      </c>
      <c r="B89" s="57"/>
      <c r="C89" s="57"/>
      <c r="D89" s="47"/>
      <c r="E89" s="47"/>
      <c r="F89" s="48"/>
      <c r="N89" s="59" t="s">
        <v>71</v>
      </c>
      <c r="S89" s="9" t="s">
        <v>71</v>
      </c>
      <c r="Z89" s="59" t="s">
        <v>71</v>
      </c>
    </row>
    <row r="90" spans="1:26" ht="15">
      <c r="A90" s="57" t="s">
        <v>408</v>
      </c>
      <c r="B90" s="57"/>
      <c r="C90" s="57"/>
      <c r="D90" s="47"/>
      <c r="E90" s="47"/>
      <c r="F90" s="48"/>
      <c r="N90" s="59" t="s">
        <v>72</v>
      </c>
      <c r="S90" s="9" t="s">
        <v>72</v>
      </c>
      <c r="Z90" s="59" t="s">
        <v>72</v>
      </c>
    </row>
    <row r="91" spans="1:26" ht="15">
      <c r="A91" s="57" t="s">
        <v>409</v>
      </c>
      <c r="B91" s="57"/>
      <c r="C91" s="57"/>
      <c r="D91" s="47"/>
      <c r="E91" s="47"/>
      <c r="F91" s="48"/>
      <c r="N91" s="59" t="s">
        <v>73</v>
      </c>
      <c r="S91" s="9" t="s">
        <v>73</v>
      </c>
      <c r="Z91" s="59" t="s">
        <v>73</v>
      </c>
    </row>
    <row r="92" spans="1:26" ht="15">
      <c r="A92" s="57" t="s">
        <v>410</v>
      </c>
      <c r="B92" s="57"/>
      <c r="C92" s="57"/>
      <c r="D92" s="47"/>
      <c r="E92" s="47"/>
      <c r="F92" s="48"/>
      <c r="N92" s="59" t="s">
        <v>74</v>
      </c>
      <c r="S92" s="9" t="s">
        <v>74</v>
      </c>
      <c r="Z92" s="59" t="s">
        <v>74</v>
      </c>
    </row>
    <row r="93" spans="1:26" ht="15">
      <c r="A93" s="57" t="s">
        <v>411</v>
      </c>
      <c r="B93" s="57"/>
      <c r="C93" s="57"/>
      <c r="D93" s="47"/>
      <c r="E93" s="47"/>
      <c r="F93" s="48"/>
      <c r="N93" s="59" t="s">
        <v>75</v>
      </c>
      <c r="S93" s="9" t="s">
        <v>75</v>
      </c>
      <c r="Z93" s="59" t="s">
        <v>75</v>
      </c>
    </row>
    <row r="94" spans="1:26" ht="15">
      <c r="A94" s="57" t="s">
        <v>412</v>
      </c>
      <c r="B94" s="57"/>
      <c r="C94" s="57"/>
      <c r="D94" s="47"/>
      <c r="E94" s="47"/>
      <c r="F94" s="48"/>
      <c r="N94" s="59" t="s">
        <v>76</v>
      </c>
      <c r="S94" s="9" t="s">
        <v>76</v>
      </c>
      <c r="Z94" s="59" t="s">
        <v>76</v>
      </c>
    </row>
    <row r="95" spans="1:26" ht="15">
      <c r="A95" s="57" t="s">
        <v>413</v>
      </c>
      <c r="B95" s="57"/>
      <c r="C95" s="57"/>
      <c r="D95" s="47"/>
      <c r="E95" s="47"/>
      <c r="F95" s="48"/>
      <c r="N95" s="59" t="s">
        <v>77</v>
      </c>
      <c r="S95" s="9" t="s">
        <v>77</v>
      </c>
      <c r="Z95" s="59" t="s">
        <v>77</v>
      </c>
    </row>
    <row r="96" spans="1:26" ht="15">
      <c r="A96" s="57" t="s">
        <v>414</v>
      </c>
      <c r="B96" s="57"/>
      <c r="C96" s="57"/>
      <c r="D96" s="47"/>
      <c r="E96" s="47"/>
      <c r="F96" s="48"/>
      <c r="N96" s="59" t="s">
        <v>78</v>
      </c>
      <c r="S96" s="9" t="s">
        <v>78</v>
      </c>
      <c r="Z96" s="59" t="s">
        <v>78</v>
      </c>
    </row>
    <row r="97" spans="1:26" ht="15">
      <c r="A97" s="57" t="s">
        <v>415</v>
      </c>
      <c r="B97" s="57"/>
      <c r="C97" s="57"/>
      <c r="D97" s="47"/>
      <c r="E97" s="47"/>
      <c r="F97" s="48"/>
      <c r="N97" s="59" t="s">
        <v>79</v>
      </c>
      <c r="S97" s="9" t="s">
        <v>79</v>
      </c>
      <c r="Z97" s="59" t="s">
        <v>79</v>
      </c>
    </row>
    <row r="98" spans="1:26" ht="15">
      <c r="A98" s="57" t="s">
        <v>416</v>
      </c>
      <c r="B98" s="57"/>
      <c r="C98" s="57"/>
      <c r="D98" s="47"/>
      <c r="E98" s="47"/>
      <c r="F98" s="48"/>
      <c r="N98" s="59" t="s">
        <v>80</v>
      </c>
      <c r="S98" s="9" t="s">
        <v>80</v>
      </c>
      <c r="Z98" s="59" t="s">
        <v>80</v>
      </c>
    </row>
    <row r="99" spans="1:26" ht="15">
      <c r="A99" s="57" t="s">
        <v>417</v>
      </c>
      <c r="B99" s="57"/>
      <c r="C99" s="57"/>
      <c r="D99" s="47"/>
      <c r="E99" s="47"/>
      <c r="F99" s="48"/>
      <c r="N99" s="59" t="s">
        <v>81</v>
      </c>
      <c r="S99" s="9" t="s">
        <v>81</v>
      </c>
      <c r="Z99" s="59" t="s">
        <v>81</v>
      </c>
    </row>
    <row r="100" spans="1:26" ht="15">
      <c r="A100" s="57" t="s">
        <v>418</v>
      </c>
      <c r="B100" s="57"/>
      <c r="C100" s="57"/>
      <c r="D100" s="47"/>
      <c r="E100" s="47"/>
      <c r="F100" s="48"/>
      <c r="N100" s="59" t="s">
        <v>82</v>
      </c>
      <c r="S100" s="9" t="s">
        <v>82</v>
      </c>
      <c r="Z100" s="59" t="s">
        <v>82</v>
      </c>
    </row>
    <row r="101" spans="1:26" ht="15">
      <c r="A101" s="57" t="s">
        <v>419</v>
      </c>
      <c r="B101" s="57"/>
      <c r="C101" s="57"/>
      <c r="D101" s="47"/>
      <c r="E101" s="47"/>
      <c r="F101" s="48"/>
      <c r="N101" s="59" t="s">
        <v>83</v>
      </c>
      <c r="S101" s="9" t="s">
        <v>83</v>
      </c>
      <c r="Z101" s="59" t="s">
        <v>83</v>
      </c>
    </row>
    <row r="102" spans="1:26" ht="15">
      <c r="A102" s="57" t="s">
        <v>420</v>
      </c>
      <c r="B102" s="57"/>
      <c r="C102" s="57"/>
      <c r="D102" s="47"/>
      <c r="E102" s="47"/>
      <c r="F102" s="48"/>
      <c r="N102" s="59" t="s">
        <v>84</v>
      </c>
      <c r="S102" s="9" t="s">
        <v>84</v>
      </c>
      <c r="Z102" s="59" t="s">
        <v>84</v>
      </c>
    </row>
    <row r="103" spans="1:26" ht="15">
      <c r="A103" s="57" t="s">
        <v>421</v>
      </c>
      <c r="B103" s="57"/>
      <c r="C103" s="57"/>
      <c r="D103" s="47"/>
      <c r="E103" s="47"/>
      <c r="F103" s="48"/>
      <c r="N103" s="59" t="s">
        <v>85</v>
      </c>
      <c r="S103" s="9" t="s">
        <v>85</v>
      </c>
      <c r="Z103" s="59" t="s">
        <v>85</v>
      </c>
    </row>
    <row r="104" spans="1:26" ht="15">
      <c r="A104" s="57" t="s">
        <v>422</v>
      </c>
      <c r="B104" s="57"/>
      <c r="C104" s="57"/>
      <c r="D104" s="47"/>
      <c r="E104" s="47"/>
      <c r="F104" s="48"/>
      <c r="N104" s="59" t="s">
        <v>86</v>
      </c>
      <c r="S104" s="9" t="s">
        <v>86</v>
      </c>
      <c r="Z104" s="59" t="s">
        <v>86</v>
      </c>
    </row>
    <row r="105" spans="1:26" ht="15">
      <c r="A105" s="57" t="s">
        <v>423</v>
      </c>
      <c r="B105" s="57"/>
      <c r="C105" s="57"/>
      <c r="D105" s="47"/>
      <c r="E105" s="47"/>
      <c r="F105" s="48"/>
      <c r="N105" s="59" t="s">
        <v>87</v>
      </c>
      <c r="S105" s="9" t="s">
        <v>87</v>
      </c>
      <c r="Z105" s="59" t="s">
        <v>87</v>
      </c>
    </row>
    <row r="106" spans="1:26" ht="15">
      <c r="A106" s="57" t="s">
        <v>424</v>
      </c>
      <c r="B106" s="57"/>
      <c r="C106" s="57"/>
      <c r="D106" s="47"/>
      <c r="E106" s="47"/>
      <c r="F106" s="48"/>
      <c r="N106" s="59" t="s">
        <v>88</v>
      </c>
      <c r="S106" s="9" t="s">
        <v>88</v>
      </c>
      <c r="Z106" s="59" t="s">
        <v>88</v>
      </c>
    </row>
    <row r="107" spans="1:26" ht="15">
      <c r="A107" s="57" t="s">
        <v>425</v>
      </c>
      <c r="B107" s="57"/>
      <c r="C107" s="57"/>
      <c r="D107" s="47"/>
      <c r="E107" s="47"/>
      <c r="F107" s="48"/>
      <c r="N107" s="59" t="s">
        <v>89</v>
      </c>
      <c r="S107" s="9" t="s">
        <v>89</v>
      </c>
      <c r="Z107" s="59" t="s">
        <v>89</v>
      </c>
    </row>
    <row r="108" spans="1:26" ht="15">
      <c r="A108" s="57" t="s">
        <v>426</v>
      </c>
      <c r="B108" s="57"/>
      <c r="C108" s="57"/>
      <c r="D108" s="47"/>
      <c r="E108" s="47"/>
      <c r="F108" s="48"/>
      <c r="N108" s="59" t="s">
        <v>90</v>
      </c>
      <c r="S108" s="9" t="s">
        <v>90</v>
      </c>
      <c r="Z108" s="59" t="s">
        <v>90</v>
      </c>
    </row>
    <row r="109" spans="1:26" ht="15">
      <c r="A109" s="57" t="s">
        <v>427</v>
      </c>
      <c r="B109" s="57"/>
      <c r="C109" s="57"/>
      <c r="D109" s="47"/>
      <c r="E109" s="47"/>
      <c r="F109" s="48"/>
      <c r="N109" s="59" t="s">
        <v>91</v>
      </c>
      <c r="S109" s="9" t="s">
        <v>91</v>
      </c>
      <c r="Z109" s="59" t="s">
        <v>91</v>
      </c>
    </row>
    <row r="110" spans="1:26" ht="15">
      <c r="A110" s="57" t="s">
        <v>428</v>
      </c>
      <c r="B110" s="57"/>
      <c r="C110" s="57"/>
      <c r="D110" s="47"/>
      <c r="E110" s="47"/>
      <c r="F110" s="48"/>
      <c r="N110" s="59" t="s">
        <v>92</v>
      </c>
      <c r="S110" s="9" t="s">
        <v>92</v>
      </c>
      <c r="Z110" s="59" t="s">
        <v>92</v>
      </c>
    </row>
    <row r="111" spans="1:26" ht="15">
      <c r="A111" s="57" t="s">
        <v>429</v>
      </c>
      <c r="B111" s="57"/>
      <c r="C111" s="57"/>
      <c r="D111" s="47"/>
      <c r="E111" s="47"/>
      <c r="F111" s="48"/>
      <c r="N111" s="59" t="s">
        <v>93</v>
      </c>
      <c r="S111" s="9" t="s">
        <v>93</v>
      </c>
      <c r="Z111" s="59" t="s">
        <v>93</v>
      </c>
    </row>
    <row r="112" spans="1:26" ht="15">
      <c r="A112" s="57" t="s">
        <v>430</v>
      </c>
      <c r="B112" s="57"/>
      <c r="C112" s="57"/>
      <c r="D112" s="47"/>
      <c r="E112" s="47"/>
      <c r="F112" s="48"/>
      <c r="N112" s="59" t="s">
        <v>94</v>
      </c>
      <c r="S112" s="9" t="s">
        <v>94</v>
      </c>
      <c r="Z112" s="59" t="s">
        <v>94</v>
      </c>
    </row>
    <row r="113" spans="1:26" ht="15">
      <c r="A113" s="57" t="s">
        <v>431</v>
      </c>
      <c r="B113" s="57"/>
      <c r="C113" s="57"/>
      <c r="D113" s="47"/>
      <c r="E113" s="47"/>
      <c r="F113" s="48"/>
      <c r="N113" s="59" t="s">
        <v>95</v>
      </c>
      <c r="S113" s="9" t="s">
        <v>95</v>
      </c>
      <c r="Z113" s="59" t="s">
        <v>95</v>
      </c>
    </row>
    <row r="114" spans="1:26" ht="15">
      <c r="A114" s="57" t="s">
        <v>432</v>
      </c>
      <c r="B114" s="57"/>
      <c r="C114" s="57"/>
      <c r="D114" s="47"/>
      <c r="E114" s="47"/>
      <c r="F114" s="48"/>
      <c r="N114" s="59" t="s">
        <v>96</v>
      </c>
      <c r="S114" s="9" t="s">
        <v>96</v>
      </c>
      <c r="Z114" s="59" t="s">
        <v>96</v>
      </c>
    </row>
    <row r="115" spans="1:26" ht="15">
      <c r="A115" s="57" t="s">
        <v>433</v>
      </c>
      <c r="B115" s="57"/>
      <c r="C115" s="57"/>
      <c r="D115" s="47"/>
      <c r="E115" s="47"/>
      <c r="F115" s="48"/>
      <c r="N115" s="59" t="s">
        <v>97</v>
      </c>
      <c r="S115" s="9" t="s">
        <v>97</v>
      </c>
      <c r="Z115" s="59" t="s">
        <v>97</v>
      </c>
    </row>
    <row r="116" spans="1:26" ht="15">
      <c r="A116" s="57" t="s">
        <v>434</v>
      </c>
      <c r="B116" s="57"/>
      <c r="C116" s="57"/>
      <c r="D116" s="47"/>
      <c r="E116" s="47"/>
      <c r="F116" s="48"/>
      <c r="N116" s="59" t="s">
        <v>98</v>
      </c>
      <c r="S116" s="9" t="s">
        <v>98</v>
      </c>
      <c r="Z116" s="59" t="s">
        <v>98</v>
      </c>
    </row>
    <row r="117" spans="1:26" ht="15">
      <c r="A117" s="57" t="s">
        <v>435</v>
      </c>
      <c r="B117" s="57"/>
      <c r="C117" s="57"/>
      <c r="D117" s="47"/>
      <c r="E117" s="47"/>
      <c r="F117" s="48"/>
      <c r="N117" s="59" t="s">
        <v>99</v>
      </c>
      <c r="S117" s="9" t="s">
        <v>99</v>
      </c>
      <c r="Z117" s="59" t="s">
        <v>99</v>
      </c>
    </row>
    <row r="118" spans="1:26" ht="15">
      <c r="A118" s="57" t="s">
        <v>436</v>
      </c>
      <c r="B118" s="57"/>
      <c r="C118" s="57"/>
      <c r="D118" s="47"/>
      <c r="E118" s="47"/>
      <c r="F118" s="48"/>
      <c r="N118" s="59" t="s">
        <v>100</v>
      </c>
      <c r="S118" s="9" t="s">
        <v>100</v>
      </c>
      <c r="Z118" s="59" t="s">
        <v>100</v>
      </c>
    </row>
    <row r="119" spans="1:26" ht="15">
      <c r="A119" s="57" t="s">
        <v>437</v>
      </c>
      <c r="B119" s="57"/>
      <c r="C119" s="57"/>
      <c r="D119" s="47"/>
      <c r="E119" s="47"/>
      <c r="F119" s="48"/>
      <c r="N119" s="59" t="s">
        <v>101</v>
      </c>
      <c r="S119" s="9" t="s">
        <v>101</v>
      </c>
      <c r="Z119" s="59" t="s">
        <v>101</v>
      </c>
    </row>
    <row r="120" spans="1:26" ht="15">
      <c r="A120" s="57" t="s">
        <v>438</v>
      </c>
      <c r="B120" s="57"/>
      <c r="C120" s="57"/>
      <c r="D120" s="47"/>
      <c r="E120" s="47"/>
      <c r="F120" s="48"/>
      <c r="N120" s="59" t="s">
        <v>102</v>
      </c>
      <c r="S120" s="9" t="s">
        <v>102</v>
      </c>
      <c r="Z120" s="59" t="s">
        <v>102</v>
      </c>
    </row>
    <row r="121" spans="1:26" ht="15">
      <c r="A121" s="57" t="s">
        <v>439</v>
      </c>
      <c r="B121" s="57"/>
      <c r="C121" s="57"/>
      <c r="D121" s="47"/>
      <c r="E121" s="47"/>
      <c r="F121" s="48"/>
      <c r="N121" s="59" t="s">
        <v>103</v>
      </c>
      <c r="S121" s="9" t="s">
        <v>103</v>
      </c>
      <c r="Z121" s="59" t="s">
        <v>103</v>
      </c>
    </row>
    <row r="122" spans="1:26" ht="15">
      <c r="A122" s="57" t="s">
        <v>440</v>
      </c>
      <c r="B122" s="57"/>
      <c r="C122" s="57"/>
      <c r="D122" s="47"/>
      <c r="E122" s="47"/>
      <c r="F122" s="48"/>
      <c r="N122" s="59" t="s">
        <v>104</v>
      </c>
      <c r="S122" s="9" t="s">
        <v>104</v>
      </c>
      <c r="Z122" s="59" t="s">
        <v>104</v>
      </c>
    </row>
    <row r="123" spans="1:26" ht="15">
      <c r="A123" s="57" t="s">
        <v>441</v>
      </c>
      <c r="B123" s="57"/>
      <c r="C123" s="57"/>
      <c r="D123" s="47"/>
      <c r="E123" s="47"/>
      <c r="F123" s="48"/>
      <c r="N123" s="59" t="s">
        <v>105</v>
      </c>
      <c r="S123" s="9" t="s">
        <v>105</v>
      </c>
      <c r="Z123" s="59" t="s">
        <v>105</v>
      </c>
    </row>
    <row r="124" spans="1:26" ht="15">
      <c r="A124" s="57" t="s">
        <v>442</v>
      </c>
      <c r="B124" s="57"/>
      <c r="C124" s="57"/>
      <c r="D124" s="47"/>
      <c r="E124" s="47"/>
      <c r="F124" s="48"/>
      <c r="N124" s="59" t="s">
        <v>106</v>
      </c>
      <c r="S124" s="9" t="s">
        <v>106</v>
      </c>
      <c r="Z124" s="59" t="s">
        <v>106</v>
      </c>
    </row>
    <row r="125" spans="1:26" ht="15">
      <c r="A125" s="57" t="s">
        <v>443</v>
      </c>
      <c r="B125" s="57"/>
      <c r="C125" s="57"/>
      <c r="D125" s="47"/>
      <c r="E125" s="47"/>
      <c r="F125" s="48"/>
      <c r="N125" s="59" t="s">
        <v>107</v>
      </c>
      <c r="S125" s="9" t="s">
        <v>107</v>
      </c>
      <c r="Z125" s="59" t="s">
        <v>107</v>
      </c>
    </row>
    <row r="126" spans="1:26" ht="15">
      <c r="A126" s="57" t="s">
        <v>444</v>
      </c>
      <c r="B126" s="57"/>
      <c r="C126" s="57"/>
      <c r="D126" s="47"/>
      <c r="E126" s="47"/>
      <c r="F126" s="48"/>
      <c r="N126" s="59" t="s">
        <v>108</v>
      </c>
      <c r="S126" s="9" t="s">
        <v>108</v>
      </c>
      <c r="Z126" s="59" t="s">
        <v>108</v>
      </c>
    </row>
    <row r="127" spans="1:26" ht="15">
      <c r="A127" s="57" t="s">
        <v>445</v>
      </c>
      <c r="B127" s="57"/>
      <c r="C127" s="57"/>
      <c r="D127" s="47"/>
      <c r="E127" s="47"/>
      <c r="F127" s="48"/>
      <c r="N127" s="59" t="s">
        <v>109</v>
      </c>
      <c r="S127" s="9" t="s">
        <v>109</v>
      </c>
      <c r="Z127" s="59" t="s">
        <v>109</v>
      </c>
    </row>
    <row r="128" spans="1:26" ht="15">
      <c r="A128" s="57" t="s">
        <v>446</v>
      </c>
      <c r="B128" s="57"/>
      <c r="C128" s="57"/>
      <c r="D128" s="47"/>
      <c r="E128" s="47"/>
      <c r="F128" s="48"/>
      <c r="N128" s="59" t="s">
        <v>110</v>
      </c>
      <c r="S128" s="9" t="s">
        <v>110</v>
      </c>
      <c r="Z128" s="59" t="s">
        <v>110</v>
      </c>
    </row>
    <row r="129" spans="1:26" ht="15">
      <c r="A129" s="57" t="s">
        <v>447</v>
      </c>
      <c r="B129" s="57"/>
      <c r="C129" s="57"/>
      <c r="D129" s="47"/>
      <c r="E129" s="47"/>
      <c r="F129" s="48"/>
      <c r="N129" s="59" t="s">
        <v>111</v>
      </c>
      <c r="S129" s="9" t="s">
        <v>111</v>
      </c>
      <c r="Z129" s="59" t="s">
        <v>111</v>
      </c>
    </row>
    <row r="130" spans="1:26" ht="15">
      <c r="A130" s="57" t="s">
        <v>448</v>
      </c>
      <c r="B130" s="57"/>
      <c r="C130" s="57"/>
      <c r="D130" s="47"/>
      <c r="E130" s="47"/>
      <c r="F130" s="48"/>
      <c r="N130" s="59" t="s">
        <v>112</v>
      </c>
      <c r="S130" s="9" t="s">
        <v>112</v>
      </c>
      <c r="Z130" s="59" t="s">
        <v>112</v>
      </c>
    </row>
    <row r="131" spans="1:26" ht="15">
      <c r="A131" s="57" t="s">
        <v>449</v>
      </c>
      <c r="B131" s="57"/>
      <c r="C131" s="57"/>
      <c r="D131" s="47"/>
      <c r="E131" s="47"/>
      <c r="F131" s="48"/>
      <c r="N131" s="59" t="s">
        <v>113</v>
      </c>
      <c r="S131" s="9" t="s">
        <v>113</v>
      </c>
      <c r="Z131" s="59" t="s">
        <v>113</v>
      </c>
    </row>
    <row r="132" spans="1:26" ht="15">
      <c r="A132" s="57" t="s">
        <v>450</v>
      </c>
      <c r="B132" s="57"/>
      <c r="C132" s="57"/>
      <c r="D132" s="47"/>
      <c r="E132" s="47"/>
      <c r="F132" s="48"/>
      <c r="N132" s="59" t="s">
        <v>114</v>
      </c>
      <c r="S132" s="9" t="s">
        <v>114</v>
      </c>
      <c r="Z132" s="59" t="s">
        <v>114</v>
      </c>
    </row>
    <row r="133" spans="1:26" ht="15">
      <c r="A133" s="57" t="s">
        <v>451</v>
      </c>
      <c r="B133" s="57"/>
      <c r="C133" s="57"/>
      <c r="D133" s="47"/>
      <c r="E133" s="47"/>
      <c r="F133" s="48"/>
      <c r="N133" s="59" t="s">
        <v>115</v>
      </c>
      <c r="S133" s="9" t="s">
        <v>115</v>
      </c>
      <c r="Z133" s="59" t="s">
        <v>115</v>
      </c>
    </row>
    <row r="134" spans="1:26" ht="15">
      <c r="A134" s="57" t="s">
        <v>452</v>
      </c>
      <c r="B134" s="57"/>
      <c r="C134" s="57"/>
      <c r="D134" s="47"/>
      <c r="E134" s="47"/>
      <c r="F134" s="48"/>
      <c r="N134" s="59" t="s">
        <v>116</v>
      </c>
      <c r="S134" s="9" t="s">
        <v>116</v>
      </c>
      <c r="Z134" s="59" t="s">
        <v>116</v>
      </c>
    </row>
    <row r="135" spans="1:26" ht="15">
      <c r="A135" s="57" t="s">
        <v>453</v>
      </c>
      <c r="B135" s="57"/>
      <c r="C135" s="57"/>
      <c r="D135" s="47"/>
      <c r="E135" s="47"/>
      <c r="F135" s="48"/>
      <c r="N135" s="59" t="s">
        <v>117</v>
      </c>
      <c r="S135" s="9" t="s">
        <v>117</v>
      </c>
      <c r="Z135" s="59" t="s">
        <v>117</v>
      </c>
    </row>
    <row r="136" spans="1:26" ht="15">
      <c r="A136" s="57" t="s">
        <v>454</v>
      </c>
      <c r="B136" s="57"/>
      <c r="C136" s="57"/>
      <c r="D136" s="47"/>
      <c r="E136" s="47"/>
      <c r="F136" s="48"/>
      <c r="N136" s="59" t="s">
        <v>118</v>
      </c>
      <c r="S136" s="9" t="s">
        <v>118</v>
      </c>
      <c r="Z136" s="59" t="s">
        <v>118</v>
      </c>
    </row>
    <row r="137" spans="1:26" ht="15">
      <c r="A137" s="57" t="s">
        <v>455</v>
      </c>
      <c r="B137" s="57"/>
      <c r="C137" s="57"/>
      <c r="D137" s="47"/>
      <c r="E137" s="47"/>
      <c r="F137" s="48"/>
      <c r="N137" s="59" t="s">
        <v>119</v>
      </c>
      <c r="S137" s="9" t="s">
        <v>119</v>
      </c>
      <c r="Z137" s="59" t="s">
        <v>119</v>
      </c>
    </row>
    <row r="138" spans="1:26" ht="15">
      <c r="A138" s="57" t="s">
        <v>456</v>
      </c>
      <c r="B138" s="57"/>
      <c r="C138" s="57"/>
      <c r="D138" s="47"/>
      <c r="E138" s="47"/>
      <c r="F138" s="48"/>
      <c r="N138" s="59" t="s">
        <v>120</v>
      </c>
      <c r="S138" s="9" t="s">
        <v>120</v>
      </c>
      <c r="Z138" s="59" t="s">
        <v>120</v>
      </c>
    </row>
    <row r="139" spans="1:26" ht="45" customHeight="1">
      <c r="A139" s="52" t="s">
        <v>321</v>
      </c>
      <c r="B139" s="27"/>
      <c r="C139" s="27"/>
      <c r="D139" s="54"/>
      <c r="E139" s="54"/>
      <c r="F139" s="54"/>
      <c r="N139" s="59" t="s">
        <v>171</v>
      </c>
      <c r="S139" s="9" t="s">
        <v>171</v>
      </c>
      <c r="Z139" s="59" t="s">
        <v>121</v>
      </c>
    </row>
    <row r="140" spans="1:26" ht="15">
      <c r="A140" s="57" t="s">
        <v>322</v>
      </c>
      <c r="B140" s="57"/>
      <c r="C140" s="57"/>
      <c r="D140" s="47"/>
      <c r="E140" s="47"/>
      <c r="F140" s="48"/>
      <c r="N140" s="59" t="s">
        <v>172</v>
      </c>
      <c r="S140" s="9" t="s">
        <v>172</v>
      </c>
      <c r="Z140" s="59" t="s">
        <v>122</v>
      </c>
    </row>
    <row r="141" spans="1:26" ht="15">
      <c r="A141" s="57" t="s">
        <v>323</v>
      </c>
      <c r="B141" s="57"/>
      <c r="C141" s="57"/>
      <c r="D141" s="47"/>
      <c r="E141" s="47"/>
      <c r="F141" s="48"/>
      <c r="N141" s="59"/>
      <c r="S141" s="9"/>
      <c r="Z141" s="59"/>
    </row>
    <row r="142" spans="1:26" ht="15">
      <c r="A142" s="57" t="s">
        <v>324</v>
      </c>
      <c r="B142" s="57"/>
      <c r="C142" s="57"/>
      <c r="D142" s="47"/>
      <c r="E142" s="47"/>
      <c r="F142" s="48"/>
      <c r="N142" s="59"/>
      <c r="S142" s="9"/>
      <c r="Z142" s="59"/>
    </row>
    <row r="143" spans="1:26" ht="15">
      <c r="A143" s="57" t="s">
        <v>325</v>
      </c>
      <c r="B143" s="57"/>
      <c r="C143" s="57"/>
      <c r="D143" s="47"/>
      <c r="E143" s="47"/>
      <c r="F143" s="48"/>
      <c r="N143" s="59"/>
      <c r="S143" s="9"/>
      <c r="Z143" s="59"/>
    </row>
    <row r="144" spans="1:26" ht="15">
      <c r="A144" s="57" t="s">
        <v>326</v>
      </c>
      <c r="B144" s="57"/>
      <c r="C144" s="57"/>
      <c r="D144" s="47"/>
      <c r="E144" s="47"/>
      <c r="F144" s="48"/>
      <c r="N144" s="59"/>
      <c r="S144" s="9"/>
      <c r="Z144" s="59"/>
    </row>
    <row r="145" spans="1:26" ht="15">
      <c r="A145" s="57" t="s">
        <v>327</v>
      </c>
      <c r="B145" s="57"/>
      <c r="C145" s="57"/>
      <c r="D145" s="47"/>
      <c r="E145" s="47"/>
      <c r="F145" s="48"/>
      <c r="N145" s="59"/>
      <c r="S145" s="9"/>
      <c r="Z145" s="59"/>
    </row>
    <row r="146" spans="1:26" ht="15">
      <c r="A146" s="57" t="s">
        <v>328</v>
      </c>
      <c r="B146" s="57"/>
      <c r="C146" s="57"/>
      <c r="D146" s="47"/>
      <c r="E146" s="47"/>
      <c r="F146" s="48"/>
      <c r="N146" s="59"/>
      <c r="S146" s="9"/>
      <c r="Z146" s="59"/>
    </row>
    <row r="147" spans="1:26" ht="15">
      <c r="A147" s="57" t="s">
        <v>329</v>
      </c>
      <c r="B147" s="57"/>
      <c r="C147" s="57"/>
      <c r="D147" s="47"/>
      <c r="E147" s="47"/>
      <c r="F147" s="48"/>
      <c r="N147" s="59"/>
      <c r="S147" s="9"/>
      <c r="Z147" s="59"/>
    </row>
    <row r="148" spans="1:26" ht="15">
      <c r="A148" s="57" t="s">
        <v>330</v>
      </c>
      <c r="B148" s="57"/>
      <c r="C148" s="57"/>
      <c r="D148" s="47"/>
      <c r="E148" s="47"/>
      <c r="F148" s="48"/>
      <c r="N148" s="59"/>
      <c r="S148" s="9"/>
      <c r="Z148" s="59"/>
    </row>
    <row r="149" spans="1:26" ht="15">
      <c r="A149" s="57" t="s">
        <v>331</v>
      </c>
      <c r="B149" s="57"/>
      <c r="C149" s="57"/>
      <c r="D149" s="47"/>
      <c r="E149" s="47"/>
      <c r="F149" s="48"/>
      <c r="N149" s="59"/>
      <c r="S149" s="9"/>
      <c r="Z149" s="59"/>
    </row>
    <row r="150" spans="1:26" ht="15">
      <c r="A150" s="57" t="s">
        <v>332</v>
      </c>
      <c r="B150" s="57"/>
      <c r="C150" s="57"/>
      <c r="D150" s="47"/>
      <c r="E150" s="47"/>
      <c r="F150" s="48"/>
      <c r="N150" s="59"/>
      <c r="S150" s="9"/>
      <c r="Z150" s="59"/>
    </row>
    <row r="151" spans="1:26" ht="15">
      <c r="A151" s="57" t="s">
        <v>333</v>
      </c>
      <c r="B151" s="57"/>
      <c r="C151" s="57"/>
      <c r="D151" s="47"/>
      <c r="E151" s="47"/>
      <c r="F151" s="48"/>
      <c r="N151" s="59"/>
      <c r="S151" s="9"/>
      <c r="Z151" s="59"/>
    </row>
    <row r="152" spans="1:26" ht="15">
      <c r="A152" s="57" t="s">
        <v>334</v>
      </c>
      <c r="B152" s="57"/>
      <c r="C152" s="57"/>
      <c r="D152" s="47"/>
      <c r="E152" s="47"/>
      <c r="F152" s="48"/>
      <c r="N152" s="59"/>
      <c r="S152" s="9"/>
      <c r="Z152" s="59"/>
    </row>
    <row r="153" spans="1:26" ht="15">
      <c r="A153" s="57" t="s">
        <v>335</v>
      </c>
      <c r="B153" s="57"/>
      <c r="C153" s="57"/>
      <c r="D153" s="47"/>
      <c r="E153" s="47"/>
      <c r="F153" s="48"/>
      <c r="N153" s="59"/>
      <c r="S153" s="9"/>
      <c r="Z153" s="59"/>
    </row>
    <row r="154" spans="1:26" ht="15">
      <c r="A154" s="57" t="s">
        <v>336</v>
      </c>
      <c r="B154" s="57"/>
      <c r="C154" s="57"/>
      <c r="D154" s="47"/>
      <c r="E154" s="47"/>
      <c r="F154" s="48"/>
      <c r="N154" s="59"/>
      <c r="S154" s="9"/>
      <c r="Z154" s="59"/>
    </row>
    <row r="155" spans="1:26" ht="15">
      <c r="A155" s="57" t="s">
        <v>337</v>
      </c>
      <c r="B155" s="57"/>
      <c r="C155" s="57"/>
      <c r="D155" s="47"/>
      <c r="E155" s="47"/>
      <c r="F155" s="48"/>
      <c r="N155" s="59"/>
      <c r="S155" s="9"/>
      <c r="Z155" s="59"/>
    </row>
    <row r="156" spans="1:26" ht="15">
      <c r="A156" s="57" t="s">
        <v>338</v>
      </c>
      <c r="B156" s="57"/>
      <c r="C156" s="57"/>
      <c r="D156" s="47"/>
      <c r="E156" s="47"/>
      <c r="F156" s="48"/>
      <c r="N156" s="59"/>
      <c r="S156" s="9"/>
      <c r="Z156" s="59"/>
    </row>
    <row r="157" spans="1:26" ht="15">
      <c r="A157" s="57" t="s">
        <v>339</v>
      </c>
      <c r="B157" s="57"/>
      <c r="C157" s="57"/>
      <c r="D157" s="47"/>
      <c r="E157" s="47"/>
      <c r="F157" s="48"/>
      <c r="N157" s="59"/>
      <c r="S157" s="9"/>
      <c r="Z157" s="59"/>
    </row>
    <row r="158" spans="1:26" ht="15">
      <c r="A158" s="57" t="s">
        <v>340</v>
      </c>
      <c r="B158" s="57"/>
      <c r="C158" s="57"/>
      <c r="D158" s="47"/>
      <c r="E158" s="47"/>
      <c r="F158" s="48"/>
      <c r="N158" s="59"/>
      <c r="S158" s="9"/>
      <c r="Z158" s="59"/>
    </row>
    <row r="159" spans="1:26" ht="15">
      <c r="A159" s="57" t="s">
        <v>341</v>
      </c>
      <c r="B159" s="57"/>
      <c r="C159" s="57"/>
      <c r="D159" s="47"/>
      <c r="E159" s="47"/>
      <c r="F159" s="48"/>
      <c r="N159" s="59"/>
      <c r="S159" s="9"/>
      <c r="Z159" s="59"/>
    </row>
    <row r="160" spans="1:26" ht="15">
      <c r="A160" s="57" t="s">
        <v>457</v>
      </c>
      <c r="B160" s="57"/>
      <c r="C160" s="57"/>
      <c r="D160" s="47"/>
      <c r="E160" s="47"/>
      <c r="F160" s="48"/>
      <c r="N160" s="59"/>
      <c r="S160" s="9"/>
      <c r="Z160" s="59"/>
    </row>
    <row r="161" spans="1:26" ht="15">
      <c r="A161" s="57" t="s">
        <v>458</v>
      </c>
      <c r="B161" s="57"/>
      <c r="C161" s="57"/>
      <c r="D161" s="47"/>
      <c r="E161" s="47"/>
      <c r="F161" s="48"/>
      <c r="N161" s="59"/>
      <c r="S161" s="9"/>
      <c r="Z161" s="59"/>
    </row>
    <row r="162" spans="1:26" ht="15">
      <c r="A162" s="57" t="s">
        <v>459</v>
      </c>
      <c r="B162" s="57"/>
      <c r="C162" s="57"/>
      <c r="D162" s="47"/>
      <c r="E162" s="47"/>
      <c r="F162" s="48"/>
      <c r="N162" s="59"/>
      <c r="S162" s="9"/>
      <c r="Z162" s="59"/>
    </row>
    <row r="163" spans="1:26" ht="15">
      <c r="A163" s="57" t="s">
        <v>460</v>
      </c>
      <c r="B163" s="57"/>
      <c r="C163" s="57"/>
      <c r="D163" s="47"/>
      <c r="E163" s="47"/>
      <c r="F163" s="48"/>
      <c r="N163" s="59"/>
      <c r="S163" s="9"/>
      <c r="Z163" s="59"/>
    </row>
    <row r="164" spans="1:26" ht="15">
      <c r="A164" s="57" t="s">
        <v>461</v>
      </c>
      <c r="B164" s="57"/>
      <c r="C164" s="57"/>
      <c r="D164" s="47"/>
      <c r="E164" s="47"/>
      <c r="F164" s="48"/>
      <c r="N164" s="59"/>
      <c r="S164" s="9"/>
      <c r="Z164" s="59"/>
    </row>
    <row r="165" spans="1:26" ht="15">
      <c r="A165" s="57" t="s">
        <v>462</v>
      </c>
      <c r="B165" s="57"/>
      <c r="C165" s="57"/>
      <c r="D165" s="47"/>
      <c r="E165" s="47"/>
      <c r="F165" s="48"/>
      <c r="N165" s="59"/>
      <c r="S165" s="9"/>
      <c r="Z165" s="59"/>
    </row>
    <row r="166" spans="1:26" ht="15">
      <c r="A166" s="57" t="s">
        <v>463</v>
      </c>
      <c r="B166" s="57"/>
      <c r="C166" s="57"/>
      <c r="D166" s="47"/>
      <c r="E166" s="47"/>
      <c r="F166" s="48"/>
      <c r="N166" s="59" t="s">
        <v>173</v>
      </c>
      <c r="S166" s="9" t="s">
        <v>173</v>
      </c>
      <c r="Z166" s="59" t="s">
        <v>123</v>
      </c>
    </row>
    <row r="167" spans="1:26" ht="15">
      <c r="A167" s="57" t="s">
        <v>464</v>
      </c>
      <c r="B167" s="57"/>
      <c r="C167" s="57"/>
      <c r="D167" s="47"/>
      <c r="E167" s="47"/>
      <c r="F167" s="48"/>
      <c r="N167" s="59" t="s">
        <v>174</v>
      </c>
      <c r="S167" s="9" t="s">
        <v>174</v>
      </c>
      <c r="Z167" s="59" t="s">
        <v>124</v>
      </c>
    </row>
    <row r="168" spans="1:26" ht="15">
      <c r="A168" s="57" t="s">
        <v>465</v>
      </c>
      <c r="B168" s="57"/>
      <c r="C168" s="57"/>
      <c r="D168" s="47"/>
      <c r="E168" s="47"/>
      <c r="F168" s="48"/>
      <c r="N168" s="59" t="s">
        <v>175</v>
      </c>
      <c r="S168" s="9" t="s">
        <v>175</v>
      </c>
      <c r="Z168" s="59" t="s">
        <v>125</v>
      </c>
    </row>
    <row r="169" spans="1:26" ht="15">
      <c r="A169" s="57" t="s">
        <v>466</v>
      </c>
      <c r="B169" s="57"/>
      <c r="C169" s="57"/>
      <c r="D169" s="47"/>
      <c r="E169" s="47"/>
      <c r="F169" s="48"/>
      <c r="N169" s="59" t="s">
        <v>176</v>
      </c>
      <c r="S169" s="9" t="s">
        <v>176</v>
      </c>
      <c r="Z169" s="59" t="s">
        <v>126</v>
      </c>
    </row>
    <row r="170" spans="1:26" ht="15">
      <c r="A170" s="57" t="s">
        <v>467</v>
      </c>
      <c r="B170" s="57"/>
      <c r="C170" s="57"/>
      <c r="D170" s="47"/>
      <c r="E170" s="47"/>
      <c r="F170" s="48"/>
      <c r="N170" s="59" t="s">
        <v>177</v>
      </c>
      <c r="S170" s="9" t="s">
        <v>177</v>
      </c>
      <c r="Z170" s="59" t="s">
        <v>127</v>
      </c>
    </row>
    <row r="171" spans="1:26" ht="15">
      <c r="A171" s="57" t="s">
        <v>468</v>
      </c>
      <c r="B171" s="57"/>
      <c r="C171" s="57"/>
      <c r="D171" s="47"/>
      <c r="E171" s="47"/>
      <c r="F171" s="48"/>
      <c r="N171" s="59" t="s">
        <v>178</v>
      </c>
      <c r="S171" s="9" t="s">
        <v>178</v>
      </c>
      <c r="Z171" s="59" t="s">
        <v>128</v>
      </c>
    </row>
    <row r="172" spans="1:26" ht="15">
      <c r="A172" s="57" t="s">
        <v>469</v>
      </c>
      <c r="B172" s="57"/>
      <c r="C172" s="57"/>
      <c r="D172" s="47"/>
      <c r="E172" s="47"/>
      <c r="F172" s="48"/>
      <c r="N172" s="59" t="s">
        <v>179</v>
      </c>
      <c r="S172" s="9" t="s">
        <v>179</v>
      </c>
      <c r="Z172" s="59" t="s">
        <v>129</v>
      </c>
    </row>
    <row r="173" spans="1:26" ht="15">
      <c r="A173" s="57" t="s">
        <v>470</v>
      </c>
      <c r="B173" s="57"/>
      <c r="C173" s="57"/>
      <c r="D173" s="47"/>
      <c r="E173" s="47"/>
      <c r="F173" s="48"/>
      <c r="N173" s="59" t="s">
        <v>180</v>
      </c>
      <c r="S173" s="9" t="s">
        <v>180</v>
      </c>
      <c r="Z173" s="59" t="s">
        <v>130</v>
      </c>
    </row>
    <row r="174" spans="1:26" ht="15">
      <c r="A174" s="57" t="s">
        <v>471</v>
      </c>
      <c r="B174" s="57"/>
      <c r="C174" s="57"/>
      <c r="D174" s="47"/>
      <c r="E174" s="47"/>
      <c r="F174" s="48"/>
      <c r="N174" s="59" t="s">
        <v>181</v>
      </c>
      <c r="S174" s="9" t="s">
        <v>181</v>
      </c>
      <c r="Z174" s="59" t="s">
        <v>131</v>
      </c>
    </row>
    <row r="175" spans="1:26" ht="15">
      <c r="A175" s="57" t="s">
        <v>472</v>
      </c>
      <c r="B175" s="57"/>
      <c r="C175" s="57"/>
      <c r="D175" s="47"/>
      <c r="E175" s="47"/>
      <c r="F175" s="48"/>
      <c r="N175" s="59" t="s">
        <v>182</v>
      </c>
      <c r="S175" s="9" t="s">
        <v>182</v>
      </c>
      <c r="Z175" s="59" t="s">
        <v>132</v>
      </c>
    </row>
    <row r="176" spans="1:26" ht="15">
      <c r="A176" s="57" t="s">
        <v>473</v>
      </c>
      <c r="B176" s="57"/>
      <c r="C176" s="57"/>
      <c r="D176" s="47"/>
      <c r="E176" s="47"/>
      <c r="F176" s="48"/>
      <c r="N176" s="59" t="s">
        <v>183</v>
      </c>
      <c r="S176" s="9" t="s">
        <v>183</v>
      </c>
      <c r="Z176" s="59" t="s">
        <v>133</v>
      </c>
    </row>
    <row r="177" spans="1:26" ht="15">
      <c r="A177" s="57" t="s">
        <v>474</v>
      </c>
      <c r="B177" s="57"/>
      <c r="C177" s="57"/>
      <c r="D177" s="47"/>
      <c r="E177" s="47"/>
      <c r="F177" s="48"/>
      <c r="N177" s="59" t="s">
        <v>184</v>
      </c>
      <c r="S177" s="9" t="s">
        <v>184</v>
      </c>
      <c r="Z177" s="59" t="s">
        <v>134</v>
      </c>
    </row>
    <row r="178" spans="1:26" ht="15">
      <c r="A178" s="57" t="s">
        <v>475</v>
      </c>
      <c r="B178" s="57"/>
      <c r="C178" s="57"/>
      <c r="D178" s="47"/>
      <c r="E178" s="47"/>
      <c r="F178" s="48"/>
      <c r="N178" s="59" t="s">
        <v>185</v>
      </c>
      <c r="S178" s="9" t="s">
        <v>185</v>
      </c>
      <c r="Z178" s="59" t="s">
        <v>135</v>
      </c>
    </row>
    <row r="179" spans="1:26" ht="15">
      <c r="A179" s="57" t="s">
        <v>476</v>
      </c>
      <c r="B179" s="57"/>
      <c r="C179" s="57"/>
      <c r="D179" s="47"/>
      <c r="E179" s="47"/>
      <c r="F179" s="48"/>
      <c r="N179" s="59" t="s">
        <v>186</v>
      </c>
      <c r="S179" s="9" t="s">
        <v>186</v>
      </c>
      <c r="Z179" s="59" t="s">
        <v>136</v>
      </c>
    </row>
    <row r="180" spans="1:26" ht="15">
      <c r="A180" s="57" t="s">
        <v>477</v>
      </c>
      <c r="B180" s="57"/>
      <c r="C180" s="57"/>
      <c r="D180" s="47"/>
      <c r="E180" s="47"/>
      <c r="F180" s="48"/>
      <c r="N180" s="59" t="s">
        <v>187</v>
      </c>
      <c r="S180" s="9" t="s">
        <v>187</v>
      </c>
      <c r="Z180" s="59" t="s">
        <v>137</v>
      </c>
    </row>
    <row r="181" spans="1:26" ht="15">
      <c r="A181" s="57" t="s">
        <v>478</v>
      </c>
      <c r="B181" s="57"/>
      <c r="C181" s="57"/>
      <c r="D181" s="47"/>
      <c r="E181" s="47"/>
      <c r="F181" s="48"/>
      <c r="N181" s="59" t="s">
        <v>188</v>
      </c>
      <c r="S181" s="9" t="s">
        <v>188</v>
      </c>
      <c r="Z181" s="59" t="s">
        <v>138</v>
      </c>
    </row>
    <row r="182" spans="1:26" ht="15">
      <c r="A182" s="57" t="s">
        <v>479</v>
      </c>
      <c r="B182" s="57"/>
      <c r="C182" s="57"/>
      <c r="D182" s="47"/>
      <c r="E182" s="47"/>
      <c r="F182" s="48"/>
      <c r="N182" s="59" t="s">
        <v>189</v>
      </c>
      <c r="S182" s="9" t="s">
        <v>189</v>
      </c>
      <c r="Z182" s="59" t="s">
        <v>139</v>
      </c>
    </row>
    <row r="183" spans="1:26" ht="15">
      <c r="A183" s="57" t="s">
        <v>480</v>
      </c>
      <c r="B183" s="57"/>
      <c r="C183" s="57"/>
      <c r="D183" s="47"/>
      <c r="E183" s="47"/>
      <c r="F183" s="48"/>
      <c r="N183" s="59" t="s">
        <v>190</v>
      </c>
      <c r="S183" s="9" t="s">
        <v>190</v>
      </c>
      <c r="Z183" s="59" t="s">
        <v>140</v>
      </c>
    </row>
    <row r="184" spans="1:26" ht="15">
      <c r="A184" s="57" t="s">
        <v>481</v>
      </c>
      <c r="B184" s="57"/>
      <c r="C184" s="57"/>
      <c r="D184" s="47"/>
      <c r="E184" s="47"/>
      <c r="F184" s="48"/>
      <c r="N184" s="59" t="s">
        <v>191</v>
      </c>
      <c r="S184" s="9" t="s">
        <v>191</v>
      </c>
      <c r="Z184" s="59" t="s">
        <v>141</v>
      </c>
    </row>
    <row r="185" spans="1:26" ht="15">
      <c r="A185" s="57" t="s">
        <v>482</v>
      </c>
      <c r="B185" s="57"/>
      <c r="C185" s="57"/>
      <c r="D185" s="47"/>
      <c r="E185" s="47"/>
      <c r="F185" s="48"/>
      <c r="N185" s="59" t="s">
        <v>192</v>
      </c>
      <c r="S185" s="9" t="s">
        <v>192</v>
      </c>
      <c r="Z185" s="59" t="s">
        <v>142</v>
      </c>
    </row>
    <row r="186" spans="1:26" ht="15">
      <c r="A186" s="57" t="s">
        <v>483</v>
      </c>
      <c r="B186" s="57"/>
      <c r="C186" s="57"/>
      <c r="D186" s="47"/>
      <c r="E186" s="47"/>
      <c r="F186" s="48"/>
      <c r="N186" s="59" t="s">
        <v>193</v>
      </c>
      <c r="S186" s="9" t="s">
        <v>193</v>
      </c>
      <c r="Z186" s="59" t="s">
        <v>143</v>
      </c>
    </row>
    <row r="187" spans="1:26" ht="15">
      <c r="A187" s="57" t="s">
        <v>484</v>
      </c>
      <c r="B187" s="57"/>
      <c r="C187" s="57"/>
      <c r="D187" s="47"/>
      <c r="E187" s="47"/>
      <c r="F187" s="48"/>
      <c r="N187" s="59" t="s">
        <v>194</v>
      </c>
      <c r="S187" s="9" t="s">
        <v>194</v>
      </c>
      <c r="Z187" s="59" t="s">
        <v>144</v>
      </c>
    </row>
    <row r="188" spans="1:26" ht="15">
      <c r="A188" s="57" t="s">
        <v>485</v>
      </c>
      <c r="B188" s="57"/>
      <c r="C188" s="57"/>
      <c r="D188" s="47"/>
      <c r="E188" s="47"/>
      <c r="F188" s="48"/>
      <c r="N188" s="59" t="s">
        <v>195</v>
      </c>
      <c r="S188" s="9" t="s">
        <v>195</v>
      </c>
      <c r="Z188" s="59" t="s">
        <v>145</v>
      </c>
    </row>
    <row r="189" spans="1:26" ht="15">
      <c r="A189" s="57" t="s">
        <v>486</v>
      </c>
      <c r="B189" s="57"/>
      <c r="C189" s="57"/>
      <c r="D189" s="47"/>
      <c r="E189" s="47"/>
      <c r="F189" s="48"/>
      <c r="N189" s="59" t="s">
        <v>196</v>
      </c>
      <c r="S189" s="9" t="s">
        <v>196</v>
      </c>
      <c r="Z189" s="59" t="s">
        <v>146</v>
      </c>
    </row>
    <row r="190" spans="1:26" ht="15">
      <c r="A190" s="57" t="s">
        <v>531</v>
      </c>
      <c r="B190" s="57"/>
      <c r="C190" s="57"/>
      <c r="D190" s="47"/>
      <c r="E190" s="47"/>
      <c r="F190" s="48"/>
      <c r="N190" s="59" t="s">
        <v>197</v>
      </c>
      <c r="S190" s="9" t="s">
        <v>197</v>
      </c>
      <c r="Z190" s="59" t="s">
        <v>147</v>
      </c>
    </row>
    <row r="191" spans="1:26" ht="15">
      <c r="A191" s="57" t="s">
        <v>532</v>
      </c>
      <c r="B191" s="57"/>
      <c r="C191" s="57"/>
      <c r="D191" s="47"/>
      <c r="E191" s="47"/>
      <c r="F191" s="48"/>
      <c r="N191" s="59" t="s">
        <v>198</v>
      </c>
      <c r="S191" s="9" t="s">
        <v>198</v>
      </c>
      <c r="Z191" s="59" t="s">
        <v>148</v>
      </c>
    </row>
    <row r="192" spans="1:26" ht="15">
      <c r="A192" s="57" t="s">
        <v>533</v>
      </c>
      <c r="B192" s="57"/>
      <c r="C192" s="57"/>
      <c r="D192" s="47"/>
      <c r="E192" s="47"/>
      <c r="F192" s="48"/>
      <c r="N192" s="59" t="s">
        <v>199</v>
      </c>
      <c r="S192" s="9" t="s">
        <v>199</v>
      </c>
      <c r="Z192" s="59" t="s">
        <v>149</v>
      </c>
    </row>
    <row r="193" spans="1:26" ht="15">
      <c r="A193" s="57" t="s">
        <v>534</v>
      </c>
      <c r="B193" s="57"/>
      <c r="C193" s="57"/>
      <c r="D193" s="47"/>
      <c r="E193" s="47"/>
      <c r="F193" s="48"/>
      <c r="N193" s="59" t="s">
        <v>200</v>
      </c>
      <c r="S193" s="9" t="s">
        <v>200</v>
      </c>
      <c r="Z193" s="59" t="s">
        <v>150</v>
      </c>
    </row>
    <row r="194" spans="1:26" ht="15">
      <c r="A194" s="57" t="s">
        <v>535</v>
      </c>
      <c r="B194" s="57"/>
      <c r="C194" s="57"/>
      <c r="D194" s="47"/>
      <c r="E194" s="47"/>
      <c r="F194" s="48"/>
      <c r="N194" s="59" t="s">
        <v>201</v>
      </c>
      <c r="S194" s="9" t="s">
        <v>201</v>
      </c>
      <c r="Z194" s="59" t="s">
        <v>151</v>
      </c>
    </row>
    <row r="195" spans="1:26" ht="15">
      <c r="A195" s="57" t="s">
        <v>536</v>
      </c>
      <c r="B195" s="57"/>
      <c r="C195" s="57"/>
      <c r="D195" s="47"/>
      <c r="E195" s="47"/>
      <c r="F195" s="48"/>
      <c r="N195" s="59" t="s">
        <v>202</v>
      </c>
      <c r="S195" s="9" t="s">
        <v>202</v>
      </c>
      <c r="Z195" s="59" t="s">
        <v>152</v>
      </c>
    </row>
    <row r="196" spans="1:26" ht="15">
      <c r="A196" s="57" t="s">
        <v>537</v>
      </c>
      <c r="B196" s="57"/>
      <c r="C196" s="57"/>
      <c r="D196" s="47"/>
      <c r="E196" s="47"/>
      <c r="F196" s="48"/>
      <c r="N196" s="59" t="s">
        <v>203</v>
      </c>
      <c r="S196" s="9" t="s">
        <v>203</v>
      </c>
      <c r="Z196" s="59" t="s">
        <v>153</v>
      </c>
    </row>
    <row r="197" spans="1:26" ht="15">
      <c r="A197" s="57" t="s">
        <v>538</v>
      </c>
      <c r="B197" s="57"/>
      <c r="C197" s="57"/>
      <c r="D197" s="47"/>
      <c r="E197" s="47"/>
      <c r="F197" s="48"/>
      <c r="N197" s="59" t="s">
        <v>204</v>
      </c>
      <c r="S197" s="9" t="s">
        <v>204</v>
      </c>
      <c r="Z197" s="59" t="s">
        <v>154</v>
      </c>
    </row>
    <row r="198" spans="1:26" ht="15">
      <c r="A198" s="57" t="s">
        <v>539</v>
      </c>
      <c r="B198" s="57"/>
      <c r="C198" s="57"/>
      <c r="D198" s="47"/>
      <c r="E198" s="47"/>
      <c r="F198" s="48"/>
      <c r="N198" s="59" t="s">
        <v>205</v>
      </c>
      <c r="S198" s="9" t="s">
        <v>205</v>
      </c>
      <c r="Z198" s="59" t="s">
        <v>155</v>
      </c>
    </row>
    <row r="199" spans="1:26" ht="15">
      <c r="A199" s="57" t="s">
        <v>540</v>
      </c>
      <c r="B199" s="57"/>
      <c r="C199" s="57"/>
      <c r="D199" s="47"/>
      <c r="E199" s="47"/>
      <c r="F199" s="48"/>
      <c r="N199" s="59" t="s">
        <v>206</v>
      </c>
      <c r="S199" s="9" t="s">
        <v>206</v>
      </c>
      <c r="Z199" s="59" t="s">
        <v>156</v>
      </c>
    </row>
    <row r="200" spans="1:26" ht="15">
      <c r="A200" s="57" t="s">
        <v>541</v>
      </c>
      <c r="B200" s="57"/>
      <c r="C200" s="57"/>
      <c r="D200" s="47"/>
      <c r="E200" s="47"/>
      <c r="F200" s="48"/>
      <c r="N200" s="59" t="s">
        <v>207</v>
      </c>
      <c r="S200" s="9" t="s">
        <v>207</v>
      </c>
      <c r="Z200" s="59" t="s">
        <v>157</v>
      </c>
    </row>
    <row r="201" spans="1:26" ht="15">
      <c r="A201" s="57" t="s">
        <v>542</v>
      </c>
      <c r="B201" s="57"/>
      <c r="C201" s="57"/>
      <c r="D201" s="47"/>
      <c r="E201" s="47"/>
      <c r="F201" s="48"/>
      <c r="N201" s="59" t="s">
        <v>208</v>
      </c>
      <c r="S201" s="9" t="s">
        <v>208</v>
      </c>
      <c r="Z201" s="59" t="s">
        <v>158</v>
      </c>
    </row>
    <row r="202" spans="1:26" ht="15">
      <c r="A202" s="57" t="s">
        <v>543</v>
      </c>
      <c r="B202" s="57"/>
      <c r="C202" s="57"/>
      <c r="D202" s="47"/>
      <c r="E202" s="47"/>
      <c r="F202" s="48"/>
      <c r="N202" s="59" t="s">
        <v>209</v>
      </c>
      <c r="S202" s="9" t="s">
        <v>209</v>
      </c>
      <c r="Z202" s="59" t="s">
        <v>159</v>
      </c>
    </row>
    <row r="203" spans="1:26" ht="15">
      <c r="A203" s="57" t="s">
        <v>544</v>
      </c>
      <c r="B203" s="57"/>
      <c r="C203" s="57"/>
      <c r="D203" s="47"/>
      <c r="E203" s="47"/>
      <c r="F203" s="48"/>
      <c r="N203" s="59" t="s">
        <v>210</v>
      </c>
      <c r="S203" s="9" t="s">
        <v>210</v>
      </c>
      <c r="Z203" s="59" t="s">
        <v>160</v>
      </c>
    </row>
    <row r="204" spans="1:26" ht="15">
      <c r="A204" s="57" t="s">
        <v>545</v>
      </c>
      <c r="B204" s="57"/>
      <c r="C204" s="57"/>
      <c r="D204" s="47"/>
      <c r="E204" s="47"/>
      <c r="F204" s="48"/>
      <c r="N204" s="59" t="s">
        <v>211</v>
      </c>
      <c r="S204" s="9" t="s">
        <v>211</v>
      </c>
      <c r="Z204" s="59" t="s">
        <v>161</v>
      </c>
    </row>
    <row r="205" spans="1:26" ht="15">
      <c r="A205" s="57" t="s">
        <v>546</v>
      </c>
      <c r="B205" s="57"/>
      <c r="C205" s="57"/>
      <c r="D205" s="47"/>
      <c r="E205" s="47"/>
      <c r="F205" s="48"/>
      <c r="N205" s="59" t="s">
        <v>212</v>
      </c>
      <c r="S205" s="9" t="s">
        <v>212</v>
      </c>
      <c r="Z205" s="59" t="s">
        <v>162</v>
      </c>
    </row>
    <row r="206" spans="1:26" ht="15">
      <c r="A206" s="57" t="s">
        <v>547</v>
      </c>
      <c r="B206" s="57"/>
      <c r="C206" s="57"/>
      <c r="D206" s="47"/>
      <c r="E206" s="47"/>
      <c r="F206" s="48"/>
      <c r="N206" s="59" t="s">
        <v>213</v>
      </c>
      <c r="S206" s="9" t="s">
        <v>213</v>
      </c>
      <c r="Z206" s="59" t="s">
        <v>163</v>
      </c>
    </row>
    <row r="207" spans="1:26" ht="15">
      <c r="A207" s="57" t="s">
        <v>548</v>
      </c>
      <c r="B207" s="57"/>
      <c r="C207" s="57"/>
      <c r="D207" s="47"/>
      <c r="E207" s="47"/>
      <c r="F207" s="48"/>
      <c r="N207" s="59" t="s">
        <v>214</v>
      </c>
      <c r="S207" s="9" t="s">
        <v>214</v>
      </c>
      <c r="Z207" s="59" t="s">
        <v>164</v>
      </c>
    </row>
    <row r="208" spans="1:26" ht="15">
      <c r="A208" s="57" t="s">
        <v>549</v>
      </c>
      <c r="B208" s="57"/>
      <c r="C208" s="57"/>
      <c r="D208" s="47"/>
      <c r="E208" s="47"/>
      <c r="F208" s="48"/>
      <c r="N208" s="59" t="s">
        <v>215</v>
      </c>
      <c r="S208" s="9" t="s">
        <v>215</v>
      </c>
      <c r="Z208" s="59" t="s">
        <v>165</v>
      </c>
    </row>
    <row r="209" spans="1:26" ht="15">
      <c r="A209" s="57" t="s">
        <v>550</v>
      </c>
      <c r="B209" s="57"/>
      <c r="C209" s="57"/>
      <c r="D209" s="47"/>
      <c r="E209" s="47"/>
      <c r="F209" s="48"/>
      <c r="N209" s="59" t="s">
        <v>216</v>
      </c>
      <c r="S209" s="9" t="s">
        <v>216</v>
      </c>
      <c r="Z209" s="59" t="s">
        <v>166</v>
      </c>
    </row>
    <row r="210" spans="1:26" ht="15">
      <c r="A210" s="57" t="s">
        <v>551</v>
      </c>
      <c r="B210" s="57"/>
      <c r="C210" s="57"/>
      <c r="D210" s="47"/>
      <c r="E210" s="47"/>
      <c r="F210" s="48"/>
      <c r="N210" s="59" t="s">
        <v>217</v>
      </c>
      <c r="S210" s="9" t="s">
        <v>217</v>
      </c>
      <c r="Z210" s="59" t="s">
        <v>167</v>
      </c>
    </row>
    <row r="211" spans="1:26" ht="15">
      <c r="A211" s="57" t="s">
        <v>552</v>
      </c>
      <c r="B211" s="57"/>
      <c r="C211" s="57"/>
      <c r="D211" s="47"/>
      <c r="E211" s="47"/>
      <c r="F211" s="48"/>
      <c r="N211" s="59" t="s">
        <v>218</v>
      </c>
      <c r="S211" s="9" t="s">
        <v>218</v>
      </c>
      <c r="Z211" s="59" t="s">
        <v>168</v>
      </c>
    </row>
    <row r="212" spans="1:26" ht="15">
      <c r="A212" s="57" t="s">
        <v>553</v>
      </c>
      <c r="B212" s="57"/>
      <c r="C212" s="57"/>
      <c r="D212" s="47"/>
      <c r="E212" s="47"/>
      <c r="F212" s="48"/>
      <c r="N212" s="59" t="s">
        <v>219</v>
      </c>
      <c r="S212" s="9" t="s">
        <v>219</v>
      </c>
      <c r="Z212" s="59" t="s">
        <v>169</v>
      </c>
    </row>
    <row r="213" spans="1:26" ht="15">
      <c r="A213" s="57" t="s">
        <v>554</v>
      </c>
      <c r="B213" s="57"/>
      <c r="C213" s="57"/>
      <c r="D213" s="47"/>
      <c r="E213" s="47"/>
      <c r="F213" s="48"/>
      <c r="N213" s="59" t="s">
        <v>220</v>
      </c>
      <c r="S213" s="9" t="s">
        <v>220</v>
      </c>
      <c r="Z213" s="59" t="s">
        <v>170</v>
      </c>
    </row>
    <row r="214" spans="1:26" ht="15">
      <c r="A214" s="57" t="s">
        <v>555</v>
      </c>
      <c r="B214" s="57"/>
      <c r="C214" s="57"/>
      <c r="D214" s="47"/>
      <c r="E214" s="47"/>
      <c r="F214" s="48"/>
      <c r="N214" s="59" t="s">
        <v>221</v>
      </c>
      <c r="S214" s="9" t="s">
        <v>221</v>
      </c>
      <c r="Z214" s="59" t="s">
        <v>171</v>
      </c>
    </row>
    <row r="215" spans="1:26" ht="15">
      <c r="A215" s="55" t="s">
        <v>308</v>
      </c>
      <c r="B215" s="53">
        <f>SUM(B140:B214)</f>
        <v>0</v>
      </c>
      <c r="C215" s="7"/>
      <c r="D215" s="7"/>
      <c r="E215" s="7"/>
      <c r="Z215" s="59" t="s">
        <v>172</v>
      </c>
    </row>
    <row r="216" spans="1:26" ht="15">
      <c r="A216" s="7"/>
      <c r="B216" s="7"/>
      <c r="C216" s="7"/>
      <c r="D216" s="7"/>
      <c r="E216" s="7"/>
      <c r="F216" s="7"/>
      <c r="G216" s="7"/>
      <c r="H216" s="7"/>
      <c r="I216" s="7"/>
      <c r="J216" s="7"/>
      <c r="Z216" s="59" t="s">
        <v>173</v>
      </c>
    </row>
    <row r="217" spans="1:26" ht="15">
      <c r="F217" s="7"/>
      <c r="G217" s="7"/>
      <c r="H217" s="7"/>
      <c r="I217" s="7"/>
      <c r="J217" s="7"/>
      <c r="K217" s="7"/>
      <c r="Z217" s="59" t="s">
        <v>174</v>
      </c>
    </row>
    <row r="218" spans="1:26" ht="15">
      <c r="F218" s="7"/>
      <c r="G218" s="7"/>
      <c r="H218" s="7"/>
      <c r="I218" s="7"/>
      <c r="J218" s="7"/>
      <c r="K218" s="7"/>
      <c r="Z218" s="59" t="s">
        <v>175</v>
      </c>
    </row>
    <row r="219" spans="1:26" ht="15">
      <c r="C219" s="7"/>
      <c r="D219" s="7"/>
      <c r="E219" s="7"/>
      <c r="F219" s="7"/>
      <c r="G219" s="7"/>
      <c r="H219" s="7"/>
      <c r="I219" s="7"/>
      <c r="J219" s="7"/>
      <c r="Z219" s="59" t="s">
        <v>176</v>
      </c>
    </row>
    <row r="220" spans="1:26" ht="15">
      <c r="Z220" s="59" t="s">
        <v>177</v>
      </c>
    </row>
    <row r="221" spans="1:26" ht="15">
      <c r="Z221" s="59" t="s">
        <v>178</v>
      </c>
    </row>
    <row r="222" spans="1:26" ht="15">
      <c r="Z222" s="59" t="s">
        <v>179</v>
      </c>
    </row>
    <row r="223" spans="1:26" ht="15">
      <c r="Z223" s="59" t="s">
        <v>180</v>
      </c>
    </row>
    <row r="224" spans="1:26" ht="15">
      <c r="Z224" s="59" t="s">
        <v>181</v>
      </c>
    </row>
    <row r="225" spans="26:26" ht="15">
      <c r="Z225" s="59" t="s">
        <v>182</v>
      </c>
    </row>
    <row r="226" spans="26:26" ht="15">
      <c r="Z226" s="59" t="s">
        <v>183</v>
      </c>
    </row>
    <row r="227" spans="26:26" ht="15">
      <c r="Z227" s="59" t="s">
        <v>184</v>
      </c>
    </row>
    <row r="228" spans="26:26" ht="15">
      <c r="Z228" s="59" t="s">
        <v>185</v>
      </c>
    </row>
    <row r="229" spans="26:26" ht="15">
      <c r="Z229" s="59" t="s">
        <v>186</v>
      </c>
    </row>
    <row r="230" spans="26:26" ht="15">
      <c r="Z230" s="59" t="s">
        <v>187</v>
      </c>
    </row>
    <row r="231" spans="26:26" ht="15">
      <c r="Z231" s="59" t="s">
        <v>188</v>
      </c>
    </row>
    <row r="232" spans="26:26" ht="15">
      <c r="Z232" s="59" t="s">
        <v>189</v>
      </c>
    </row>
    <row r="233" spans="26:26" ht="15">
      <c r="Z233" s="59" t="s">
        <v>190</v>
      </c>
    </row>
    <row r="234" spans="26:26" ht="15">
      <c r="Z234" s="59" t="s">
        <v>191</v>
      </c>
    </row>
    <row r="235" spans="26:26" ht="15">
      <c r="Z235" s="59" t="s">
        <v>192</v>
      </c>
    </row>
    <row r="236" spans="26:26" ht="15">
      <c r="Z236" s="59" t="s">
        <v>193</v>
      </c>
    </row>
    <row r="237" spans="26:26" ht="15">
      <c r="Z237" s="59" t="s">
        <v>194</v>
      </c>
    </row>
    <row r="238" spans="26:26" ht="15">
      <c r="Z238" s="59" t="s">
        <v>195</v>
      </c>
    </row>
    <row r="239" spans="26:26" ht="15">
      <c r="Z239" s="59" t="s">
        <v>196</v>
      </c>
    </row>
    <row r="240" spans="26:26" ht="15">
      <c r="Z240" s="59" t="s">
        <v>197</v>
      </c>
    </row>
    <row r="241" spans="26:26" ht="15">
      <c r="Z241" s="59" t="s">
        <v>198</v>
      </c>
    </row>
    <row r="242" spans="26:26" ht="15">
      <c r="Z242" s="59" t="s">
        <v>199</v>
      </c>
    </row>
    <row r="243" spans="26:26" ht="15">
      <c r="Z243" s="59" t="s">
        <v>200</v>
      </c>
    </row>
    <row r="244" spans="26:26" ht="15">
      <c r="Z244" s="59" t="s">
        <v>201</v>
      </c>
    </row>
    <row r="245" spans="26:26" ht="15">
      <c r="Z245" s="59" t="s">
        <v>202</v>
      </c>
    </row>
    <row r="246" spans="26:26" ht="15">
      <c r="Z246" s="59" t="s">
        <v>203</v>
      </c>
    </row>
    <row r="247" spans="26:26" ht="15">
      <c r="Z247" s="59" t="s">
        <v>204</v>
      </c>
    </row>
    <row r="248" spans="26:26" ht="15">
      <c r="Z248" s="59" t="s">
        <v>205</v>
      </c>
    </row>
    <row r="249" spans="26:26" ht="15">
      <c r="Z249" s="59" t="s">
        <v>206</v>
      </c>
    </row>
    <row r="250" spans="26:26" ht="15">
      <c r="Z250" s="59" t="s">
        <v>207</v>
      </c>
    </row>
    <row r="251" spans="26:26" ht="15">
      <c r="Z251" s="59" t="s">
        <v>208</v>
      </c>
    </row>
    <row r="252" spans="26:26" ht="15">
      <c r="Z252" s="59" t="s">
        <v>209</v>
      </c>
    </row>
    <row r="253" spans="26:26" ht="15">
      <c r="Z253" s="59" t="s">
        <v>210</v>
      </c>
    </row>
    <row r="254" spans="26:26" ht="15">
      <c r="Z254" s="59" t="s">
        <v>211</v>
      </c>
    </row>
    <row r="255" spans="26:26" ht="15">
      <c r="Z255" s="59" t="s">
        <v>212</v>
      </c>
    </row>
    <row r="256" spans="26:26" ht="15">
      <c r="Z256" s="59" t="s">
        <v>213</v>
      </c>
    </row>
    <row r="257" spans="26:26" ht="15">
      <c r="Z257" s="59" t="s">
        <v>214</v>
      </c>
    </row>
    <row r="258" spans="26:26" ht="15">
      <c r="Z258" s="59" t="s">
        <v>215</v>
      </c>
    </row>
    <row r="259" spans="26:26" ht="15">
      <c r="Z259" s="59" t="s">
        <v>216</v>
      </c>
    </row>
    <row r="260" spans="26:26" ht="15">
      <c r="Z260" s="59" t="s">
        <v>217</v>
      </c>
    </row>
    <row r="261" spans="26:26" ht="15">
      <c r="Z261" s="59" t="s">
        <v>218</v>
      </c>
    </row>
    <row r="262" spans="26:26" ht="15">
      <c r="Z262" s="59" t="s">
        <v>219</v>
      </c>
    </row>
    <row r="263" spans="26:26" ht="15">
      <c r="Z263" s="59" t="s">
        <v>220</v>
      </c>
    </row>
    <row r="264" spans="26:26" ht="15">
      <c r="Z264" s="59" t="s">
        <v>221</v>
      </c>
    </row>
    <row r="265" spans="26:26" ht="15">
      <c r="Z265" s="59" t="s">
        <v>222</v>
      </c>
    </row>
    <row r="266" spans="26:26" ht="15">
      <c r="Z266" s="59" t="s">
        <v>223</v>
      </c>
    </row>
    <row r="267" spans="26:26" ht="15">
      <c r="Z267" s="59" t="s">
        <v>224</v>
      </c>
    </row>
    <row r="268" spans="26:26" ht="15">
      <c r="Z268" s="59" t="s">
        <v>225</v>
      </c>
    </row>
    <row r="269" spans="26:26" ht="15">
      <c r="Z269" s="59" t="s">
        <v>226</v>
      </c>
    </row>
    <row r="270" spans="26:26" ht="15">
      <c r="Z270" s="59" t="s">
        <v>227</v>
      </c>
    </row>
    <row r="271" spans="26:26" ht="15">
      <c r="Z271" s="59" t="s">
        <v>228</v>
      </c>
    </row>
    <row r="272" spans="26:26" ht="15">
      <c r="Z272" s="59" t="s">
        <v>229</v>
      </c>
    </row>
    <row r="273" spans="26:26" ht="15">
      <c r="Z273" s="59" t="s">
        <v>230</v>
      </c>
    </row>
    <row r="274" spans="26:26" ht="15">
      <c r="Z274" s="59" t="s">
        <v>231</v>
      </c>
    </row>
    <row r="275" spans="26:26" ht="15">
      <c r="Z275" s="59" t="s">
        <v>232</v>
      </c>
    </row>
    <row r="276" spans="26:26" ht="15">
      <c r="Z276" s="59" t="s">
        <v>233</v>
      </c>
    </row>
    <row r="277" spans="26:26" ht="15">
      <c r="Z277" s="59" t="s">
        <v>234</v>
      </c>
    </row>
    <row r="278" spans="26:26" ht="15">
      <c r="Z278" s="59" t="s">
        <v>235</v>
      </c>
    </row>
    <row r="279" spans="26:26" ht="15">
      <c r="Z279" s="59" t="s">
        <v>236</v>
      </c>
    </row>
    <row r="280" spans="26:26" ht="15">
      <c r="Z280" s="59" t="s">
        <v>237</v>
      </c>
    </row>
    <row r="281" spans="26:26" ht="15">
      <c r="Z281" s="59" t="s">
        <v>238</v>
      </c>
    </row>
    <row r="282" spans="26:26" ht="15">
      <c r="Z282" s="59" t="s">
        <v>239</v>
      </c>
    </row>
    <row r="283" spans="26:26" ht="15">
      <c r="Z283" s="59" t="s">
        <v>240</v>
      </c>
    </row>
    <row r="284" spans="26:26" ht="15">
      <c r="Z284" s="59" t="s">
        <v>241</v>
      </c>
    </row>
    <row r="285" spans="26:26" ht="15">
      <c r="Z285" s="59" t="s">
        <v>242</v>
      </c>
    </row>
    <row r="286" spans="26:26" ht="15">
      <c r="Z286" s="59" t="s">
        <v>243</v>
      </c>
    </row>
    <row r="287" spans="26:26" ht="15">
      <c r="Z287" s="59" t="s">
        <v>244</v>
      </c>
    </row>
    <row r="288" spans="26:26" ht="15">
      <c r="Z288" s="59" t="s">
        <v>245</v>
      </c>
    </row>
    <row r="289" spans="26:26" ht="15">
      <c r="Z289" s="59" t="s">
        <v>246</v>
      </c>
    </row>
    <row r="290" spans="26:26" ht="15">
      <c r="Z290" s="59" t="s">
        <v>247</v>
      </c>
    </row>
    <row r="291" spans="26:26" ht="15">
      <c r="Z291" s="59" t="s">
        <v>248</v>
      </c>
    </row>
    <row r="292" spans="26:26" ht="15">
      <c r="Z292" s="59" t="s">
        <v>249</v>
      </c>
    </row>
    <row r="293" spans="26:26" ht="15">
      <c r="Z293" s="59" t="s">
        <v>250</v>
      </c>
    </row>
    <row r="294" spans="26:26" ht="15">
      <c r="Z294" s="59" t="s">
        <v>251</v>
      </c>
    </row>
  </sheetData>
  <sheetProtection algorithmName="SHA-512" hashValue="tfbhw4SZerQTKl/H122mQOrvcMCuNA4Awcc8RqJozSOt2hbL2nsd/spXvCCJtv5eGbd46+Dhnm6tyV2vdvWVqA==" saltValue="nPo+JL2gkxHNLPzxI68TNQ==" spinCount="100000" sheet="1" objects="1" scenarios="1"/>
  <mergeCells count="12">
    <mergeCell ref="D21:D23"/>
    <mergeCell ref="F20:G20"/>
    <mergeCell ref="K20:O20"/>
    <mergeCell ref="A4:J6"/>
    <mergeCell ref="A7:L7"/>
    <mergeCell ref="G18:H18"/>
    <mergeCell ref="K19:O19"/>
    <mergeCell ref="B10:G10"/>
    <mergeCell ref="B11:G11"/>
    <mergeCell ref="B12:G12"/>
    <mergeCell ref="B15:G15"/>
    <mergeCell ref="B16:G16"/>
  </mergeCells>
  <phoneticPr fontId="37" type="noConversion"/>
  <conditionalFormatting sqref="A21:B21 B22:B23">
    <cfRule type="expression" dxfId="31" priority="13">
      <formula>#REF!=""</formula>
    </cfRule>
  </conditionalFormatting>
  <conditionalFormatting sqref="A21:B23">
    <cfRule type="expression" dxfId="30" priority="14">
      <formula>#REF!=""</formula>
    </cfRule>
  </conditionalFormatting>
  <conditionalFormatting sqref="B36:C38 A39:C214 D69:L214">
    <cfRule type="expression" dxfId="29" priority="9">
      <formula>OR(#REF!="No", #REF!="")</formula>
    </cfRule>
  </conditionalFormatting>
  <conditionalFormatting sqref="D39 D41:D138">
    <cfRule type="expression" dxfId="28" priority="12">
      <formula>OR($E$37="No",$E$37="")</formula>
    </cfRule>
  </conditionalFormatting>
  <conditionalFormatting sqref="E20">
    <cfRule type="expression" dxfId="27" priority="6">
      <formula>$H$19="Yes"</formula>
    </cfRule>
    <cfRule type="expression" dxfId="26" priority="7">
      <formula>$H$19="No"</formula>
    </cfRule>
    <cfRule type="expression" dxfId="25" priority="8">
      <formula>$H$19=""</formula>
    </cfRule>
  </conditionalFormatting>
  <conditionalFormatting sqref="E36 D37:E37 G37:L37 A37:A38 D38:G39 K38:N68 E40:G40 D41:G68 A215:S216">
    <cfRule type="expression" dxfId="24" priority="10">
      <formula>OR(#REF!="No", #REF!="")</formula>
    </cfRule>
  </conditionalFormatting>
  <conditionalFormatting sqref="F20:G20">
    <cfRule type="expression" dxfId="23" priority="17">
      <formula>$H$19=""</formula>
    </cfRule>
    <cfRule type="expression" dxfId="22" priority="18">
      <formula>$H$19="No"</formula>
    </cfRule>
    <cfRule type="expression" dxfId="21" priority="19">
      <formula>$H$19="Yes"</formula>
    </cfRule>
  </conditionalFormatting>
  <conditionalFormatting sqref="K19:O19">
    <cfRule type="expression" dxfId="20" priority="1">
      <formula>ISNUMBER($J$19)</formula>
    </cfRule>
  </conditionalFormatting>
  <dataValidations count="18">
    <dataValidation type="decimal" operator="lessThan" allowBlank="1" showInputMessage="1" showErrorMessage="1" promptTitle="Nominal Length" prompt="Nominal length in years of qualifying education, assuming full-time study." sqref="B17" xr:uid="{51894317-870C-4C5D-8183-4F20EAF627D8}">
      <formula1>10</formula1>
    </dataValidation>
    <dataValidation type="decimal" operator="lessThan" allowBlank="1" showInputMessage="1" showErrorMessage="1" promptTitle="Min. credits" prompt="Credits as used by your home university." sqref="B18:B19" xr:uid="{AD100F24-7FFF-4305-B5FF-339A3B96201E}">
      <formula1>1000</formula1>
    </dataValidation>
    <dataValidation allowBlank="1" showInputMessage="1" showErrorMessage="1" prompt="Average grade of all the courses._x000a_This is different from the GPA calculation" sqref="C38" xr:uid="{A3E0D698-7EEC-4DF2-B3C0-9B161C9588A4}"/>
    <dataValidation allowBlank="1" showInputMessage="1" showErrorMessage="1" prompt="This cell should show your total amount of credits done during your BSc._x000a__x000a__x000a_" sqref="B37" xr:uid="{9EAA36D7-65FB-4090-AB86-EE3D33FDEBDB}"/>
    <dataValidation allowBlank="1" showInputMessage="1" showErrorMessage="1" prompt="This column should be filled with the local grades, as stated in your official Transcript of Records." sqref="C36" xr:uid="{644F142B-08B0-457D-B653-C54ADF4BEC6D}"/>
    <dataValidation allowBlank="1" showInputMessage="1" showErrorMessage="1" prompt="This column should be filled with the local credits as stated in your official Transcript of Records." sqref="B36" xr:uid="{38436304-3BBD-493C-8904-69F97121CE56}"/>
    <dataValidation allowBlank="1" sqref="L39:N67 C140:C214" xr:uid="{FDD6395C-5D15-460A-9E43-28515A39B3C6}"/>
    <dataValidation type="textLength" operator="lessThan" allowBlank="1" showInputMessage="1" showErrorMessage="1" promptTitle="University" prompt="The English name of your home university." sqref="B12" xr:uid="{8BA299B8-4D6C-47EC-A567-87E84BE45C5B}">
      <formula1>101</formula1>
    </dataValidation>
    <dataValidation type="textLength" operator="lessThan" allowBlank="1" showInputMessage="1" showErrorMessage="1" promptTitle="Name" prompt="Use your full name." sqref="B10" xr:uid="{B8648D40-4C6A-4A48-9745-E4DD2487CCDC}">
      <formula1>101</formula1>
    </dataValidation>
    <dataValidation type="textLength" operator="lessThan" allowBlank="1" showInputMessage="1" showErrorMessage="1" promptTitle="Degree" prompt="The full English title of your qualifying degree." sqref="B15" xr:uid="{1332315B-F3BC-4AAE-808F-36EC2DCD8D4F}">
      <formula1>101</formula1>
    </dataValidation>
    <dataValidation type="whole" allowBlank="1" showInputMessage="1" showErrorMessage="1" errorTitle="Only more than 30%" error=" Only include major course contributions greater than or equal to 30% and only contributions where the subject(s) is being taught as distinguished from merely being used._x000a_Do not add the &quot;%&quot; symbol Instead of 50% just write 50" sqref="D139:F139" xr:uid="{F4921583-D633-480D-B172-54DBF140F487}">
      <formula1>30</formula1>
      <formula2>100</formula2>
    </dataValidation>
    <dataValidation type="decimal" allowBlank="1" showInputMessage="1" showErrorMessage="1" errorTitle="ERROR" error="Please make sure to type everything manually. Don't copy&amp;paste. _x000a_Make sure to use correct decimal marker &quot;.&quot; or &quot;,&quot;" sqref="B39:B49 C39:C138" xr:uid="{3BDCCAFF-3588-4A17-B205-38964A372FDA}">
      <formula1>0</formula1>
      <formula2>10000</formula2>
    </dataValidation>
    <dataValidation type="whole" allowBlank="1" showErrorMessage="1" errorTitle="Student number error." error="Please insert your current 6-digit student number. (e.g. 210000)" sqref="F20" xr:uid="{479C0F49-A743-4D2C-AEB9-D0C638EBF8A3}">
      <formula1>160000</formula1>
      <formula2>290000</formula2>
    </dataValidation>
    <dataValidation type="list" allowBlank="1" showInputMessage="1" showErrorMessage="1" sqref="H19 E37" xr:uid="{D3A15ED2-4C19-4881-9A83-CB78DA880217}">
      <formula1>$L$10:$L$11</formula1>
    </dataValidation>
    <dataValidation allowBlank="1" showInputMessage="1" showErrorMessage="1" promptTitle="Courses' description" prompt="Only insert the links if the webpage information is in English!_x000a_If the information is in your original language, then upload a PDF to DANS with the information translated" sqref="D38" xr:uid="{5672CFC0-92CC-44D3-8560-62133A1A9200}"/>
    <dataValidation type="list" operator="lessThan" allowBlank="1" showInputMessage="1" showErrorMessage="1" promptTitle="Degree" prompt="The full English title of your qualifying degree." sqref="B16" xr:uid="{97D7ADBA-FAD0-4D81-BF78-278FFB1B4FD2}">
      <formula1>$Z$9:$Z$13</formula1>
    </dataValidation>
    <dataValidation type="list" allowBlank="1" showInputMessage="1" promptTitle="Select from drop down menu" prompt="Use the searchable drop-down menu, to choose the country where you have obtained your qualifying degree. Search for country's Initials_x000a_" sqref="B11" xr:uid="{B8E9BA08-EF4C-465F-84E7-70E8DEDFFF43}">
      <formula1>$Z$21:$Z$244</formula1>
    </dataValidation>
    <dataValidation type="custom" allowBlank="1" showInputMessage="1" showErrorMessage="1" errorTitle="Error" error="Hej. Make sure to type only numbers and the correct decimal symbol :)" promptTitle="Min. grade" prompt="Lowest possible grade at your home university." sqref="B21:B23" xr:uid="{D2251C9D-8232-4D80-834F-1743724257E7}">
      <formula1>AND(ISNUMBER(B21), B21&gt;=-10, B21&lt;=100)</formula1>
    </dataValidation>
  </dataValidations>
  <hyperlinks>
    <hyperlink ref="A19" r:id="rId1" xr:uid="{77BCAB26-A6DD-480D-B30A-929FF953B2E8}"/>
  </hyperlinks>
  <pageMargins left="0.7" right="0.7" top="0.75" bottom="0.75" header="0.3" footer="0.3"/>
  <pageSetup scale="64" fitToHeight="0" orientation="landscape" horizontalDpi="1200" verticalDpi="1200"/>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ECC0C31-F9E3-42EE-896B-53D2DB1A234B}">
  <sheetPr>
    <tabColor rgb="FF00B050"/>
    <pageSetUpPr fitToPage="1"/>
  </sheetPr>
  <dimension ref="A3:V99"/>
  <sheetViews>
    <sheetView showGridLines="0" zoomScaleNormal="100" workbookViewId="0">
      <selection activeCell="A8" sqref="A8:J8"/>
    </sheetView>
  </sheetViews>
  <sheetFormatPr defaultColWidth="9.140625" defaultRowHeight="14.25"/>
  <cols>
    <col min="1" max="1" width="36.28515625" style="5" customWidth="1"/>
    <col min="2" max="2" width="11" style="5" customWidth="1"/>
    <col min="3" max="3" width="12.140625" style="5" customWidth="1"/>
    <col min="4" max="4" width="11" style="5" customWidth="1"/>
    <col min="5" max="5" width="17.28515625" style="5" customWidth="1"/>
    <col min="6" max="6" width="9.140625" style="5"/>
    <col min="7" max="7" width="13" style="5" customWidth="1"/>
    <col min="8" max="8" width="9.140625" style="5"/>
    <col min="9" max="9" width="9.140625" style="5" customWidth="1"/>
    <col min="10" max="10" width="15.140625" style="5" customWidth="1"/>
    <col min="11" max="11" width="11.42578125" style="5" customWidth="1"/>
    <col min="12" max="12" width="12.85546875" style="5" customWidth="1"/>
    <col min="13" max="13" width="10.7109375" style="5" customWidth="1"/>
    <col min="14" max="14" width="50.7109375" style="5" customWidth="1"/>
    <col min="15" max="15" width="39.85546875" style="5" customWidth="1"/>
    <col min="16" max="16" width="50.7109375" style="5" bestFit="1" customWidth="1"/>
    <col min="17" max="17" width="8.42578125" style="5" bestFit="1" customWidth="1"/>
    <col min="18" max="21" width="9.140625" style="5"/>
    <col min="22" max="22" width="9.140625" style="6"/>
    <col min="23" max="16384" width="9.140625" style="5"/>
  </cols>
  <sheetData>
    <row r="3" spans="1:22" ht="25.5">
      <c r="A3" s="68" t="str">
        <f>GPA!A3</f>
        <v xml:space="preserve">              Pre-Mapping for the MSc programme in Design and Innovation</v>
      </c>
      <c r="B3" s="68"/>
      <c r="C3" s="68"/>
      <c r="D3" s="68"/>
      <c r="E3" s="68"/>
      <c r="F3" s="68"/>
      <c r="G3" s="68"/>
      <c r="H3" s="68"/>
      <c r="I3" s="68"/>
      <c r="J3" s="68"/>
      <c r="K3" s="68"/>
    </row>
    <row r="4" spans="1:22" ht="15" customHeight="1">
      <c r="A4" s="113"/>
      <c r="B4" s="113"/>
      <c r="C4" s="113"/>
      <c r="D4" s="113"/>
      <c r="E4" s="113"/>
      <c r="F4" s="113"/>
      <c r="G4" s="113"/>
      <c r="H4" s="113"/>
      <c r="I4" s="113"/>
      <c r="J4" s="113"/>
      <c r="K4" s="8"/>
    </row>
    <row r="5" spans="1:22" ht="15" customHeight="1">
      <c r="A5" s="113"/>
      <c r="B5" s="113"/>
      <c r="C5" s="113"/>
      <c r="D5" s="113"/>
      <c r="E5" s="113"/>
      <c r="F5" s="113"/>
      <c r="G5" s="113"/>
      <c r="H5" s="113"/>
      <c r="I5" s="113"/>
      <c r="J5" s="113"/>
      <c r="K5" s="8"/>
    </row>
    <row r="6" spans="1:22" ht="15" customHeight="1">
      <c r="A6" s="113"/>
      <c r="B6" s="113"/>
      <c r="C6" s="113"/>
      <c r="D6" s="113"/>
      <c r="E6" s="113"/>
      <c r="F6" s="113"/>
      <c r="G6" s="113"/>
      <c r="H6" s="113"/>
      <c r="I6" s="113"/>
      <c r="J6" s="113"/>
      <c r="K6" s="8"/>
    </row>
    <row r="7" spans="1:22" s="7" customFormat="1" ht="15">
      <c r="A7" s="5"/>
      <c r="V7" s="59" t="s">
        <v>13</v>
      </c>
    </row>
    <row r="8" spans="1:22" s="7" customFormat="1" ht="140.25" customHeight="1">
      <c r="A8" s="114" t="s">
        <v>525</v>
      </c>
      <c r="B8" s="114"/>
      <c r="C8" s="114"/>
      <c r="D8" s="114"/>
      <c r="E8" s="114"/>
      <c r="F8" s="114"/>
      <c r="G8" s="114"/>
      <c r="H8" s="114"/>
      <c r="I8" s="114"/>
      <c r="J8" s="114"/>
      <c r="V8" s="59" t="s">
        <v>14</v>
      </c>
    </row>
    <row r="9" spans="1:22" s="7" customFormat="1" ht="15">
      <c r="A9" s="5"/>
      <c r="V9" s="59" t="s">
        <v>15</v>
      </c>
    </row>
    <row r="10" spans="1:22" s="7" customFormat="1" ht="15">
      <c r="A10" s="5"/>
      <c r="B10"/>
      <c r="C10"/>
      <c r="V10" s="59" t="s">
        <v>16</v>
      </c>
    </row>
    <row r="11" spans="1:22" ht="31.5" customHeight="1">
      <c r="A11" s="32" t="s">
        <v>503</v>
      </c>
      <c r="B11"/>
      <c r="C11"/>
      <c r="F11" s="27"/>
      <c r="G11" s="27"/>
      <c r="H11" s="33"/>
      <c r="J11" s="7"/>
      <c r="V11" s="59" t="s">
        <v>17</v>
      </c>
    </row>
    <row r="12" spans="1:22" ht="239.25" customHeight="1">
      <c r="A12" s="75" t="s">
        <v>499</v>
      </c>
      <c r="B12" s="34" t="s">
        <v>317</v>
      </c>
      <c r="C12" s="34" t="s">
        <v>516</v>
      </c>
      <c r="D12" s="34" t="s">
        <v>318</v>
      </c>
      <c r="E12" s="34" t="s">
        <v>491</v>
      </c>
      <c r="F12" s="106" t="s">
        <v>509</v>
      </c>
      <c r="G12" s="106" t="s">
        <v>510</v>
      </c>
      <c r="H12" s="106" t="s">
        <v>511</v>
      </c>
      <c r="I12" s="106" t="s">
        <v>512</v>
      </c>
      <c r="J12" s="106" t="s">
        <v>513</v>
      </c>
      <c r="K12" s="106" t="s">
        <v>514</v>
      </c>
      <c r="L12" s="106" t="s">
        <v>515</v>
      </c>
      <c r="M12" s="35" t="s">
        <v>313</v>
      </c>
      <c r="N12"/>
      <c r="O12"/>
      <c r="P12" s="9" t="s">
        <v>18</v>
      </c>
      <c r="V12" s="5"/>
    </row>
    <row r="13" spans="1:22" ht="27.75" customHeight="1">
      <c r="A13" s="33" t="s">
        <v>319</v>
      </c>
      <c r="B13" s="36">
        <f>SUM(B15:B53,B55:B69)</f>
        <v>0</v>
      </c>
      <c r="C13" s="36">
        <f>SUM(C15:C53,C55:C69)</f>
        <v>0</v>
      </c>
      <c r="F13" s="37">
        <f>IFERROR(SUMPRODUCT($B$15:$B$69,F$15:F$69)/100,"")</f>
        <v>0</v>
      </c>
      <c r="G13" s="37">
        <f t="shared" ref="G13:L13" si="0">IFERROR(SUMPRODUCT($B$15:$B$69,G$15:G$69)/100,"")</f>
        <v>0</v>
      </c>
      <c r="H13" s="37">
        <f t="shared" si="0"/>
        <v>0</v>
      </c>
      <c r="I13" s="37">
        <f t="shared" si="0"/>
        <v>0</v>
      </c>
      <c r="J13" s="37">
        <f t="shared" si="0"/>
        <v>0</v>
      </c>
      <c r="K13" s="37">
        <f t="shared" si="0"/>
        <v>0</v>
      </c>
      <c r="L13" s="37">
        <f t="shared" si="0"/>
        <v>0</v>
      </c>
      <c r="M13" s="65" t="str">
        <f>IFERROR((B13-SUM(F13:L13))/B13,"")</f>
        <v/>
      </c>
      <c r="N13"/>
      <c r="O13"/>
      <c r="P13" s="9" t="s">
        <v>19</v>
      </c>
      <c r="V13" s="5"/>
    </row>
    <row r="14" spans="1:22" ht="28.5" customHeight="1">
      <c r="A14" s="39" t="s">
        <v>320</v>
      </c>
      <c r="D14" s="40">
        <f>IFERROR(AVERAGE(D15:D53),)</f>
        <v>0</v>
      </c>
      <c r="E14" s="40" t="str">
        <f>IFERROR(AVERAGEIF(E15:E53, "&lt;&gt;0"), "0")</f>
        <v>0</v>
      </c>
      <c r="F14" s="41">
        <f t="shared" ref="F14:M14" si="1">IFERROR(SUMPRODUCT($B$15:$B$53,$D$15:$D$53,F15:F53)/SUMPRODUCT($B$15:$B$53,F15:F53),0)</f>
        <v>0</v>
      </c>
      <c r="G14" s="41">
        <f t="shared" si="1"/>
        <v>0</v>
      </c>
      <c r="H14" s="41">
        <f t="shared" si="1"/>
        <v>0</v>
      </c>
      <c r="I14" s="41">
        <f t="shared" si="1"/>
        <v>0</v>
      </c>
      <c r="J14" s="41">
        <f t="shared" si="1"/>
        <v>0</v>
      </c>
      <c r="K14" s="41">
        <f t="shared" si="1"/>
        <v>0</v>
      </c>
      <c r="L14" s="41">
        <f t="shared" si="1"/>
        <v>0</v>
      </c>
      <c r="M14" s="42">
        <f t="shared" si="1"/>
        <v>0</v>
      </c>
      <c r="N14" s="43" t="s">
        <v>356</v>
      </c>
      <c r="O14" s="44" t="s">
        <v>315</v>
      </c>
      <c r="P14" s="9" t="s">
        <v>20</v>
      </c>
      <c r="V14" s="5"/>
    </row>
    <row r="15" spans="1:22" ht="15">
      <c r="A15" s="57" t="s">
        <v>357</v>
      </c>
      <c r="B15" s="60"/>
      <c r="C15" s="60"/>
      <c r="D15" s="60"/>
      <c r="E15" s="67">
        <f>IF(D15&gt;0,(GPA!$B$21-D15)/(GPA!$B$21-GPA!$B$23)*100,0)</f>
        <v>0</v>
      </c>
      <c r="F15" s="61"/>
      <c r="G15" s="61"/>
      <c r="H15" s="61"/>
      <c r="I15" s="61"/>
      <c r="J15" s="61"/>
      <c r="K15" s="61"/>
      <c r="L15" s="61"/>
      <c r="M15" s="46" t="str">
        <f t="shared" ref="M15:M53" si="2">IF(ISBLANK(B15)," ",100-SUM(F15:L15))</f>
        <v xml:space="preserve"> </v>
      </c>
      <c r="N15" s="47"/>
      <c r="O15" s="47"/>
      <c r="P15" s="9" t="s">
        <v>21</v>
      </c>
      <c r="V15" s="5"/>
    </row>
    <row r="16" spans="1:22" ht="14.45" customHeight="1">
      <c r="A16" s="57" t="s">
        <v>358</v>
      </c>
      <c r="B16" s="60"/>
      <c r="C16" s="60"/>
      <c r="D16" s="60"/>
      <c r="E16" s="67">
        <f>IF(D16&gt;0,(GPA!$B$21-D16)/(GPA!$B$21-GPA!$B$23)*100,0)</f>
        <v>0</v>
      </c>
      <c r="F16" s="61"/>
      <c r="G16" s="61"/>
      <c r="H16" s="61"/>
      <c r="I16" s="61"/>
      <c r="J16" s="61"/>
      <c r="K16" s="61"/>
      <c r="L16" s="61"/>
      <c r="M16" s="46" t="str">
        <f t="shared" ref="M16:M34" si="3">IF(ISBLANK(B16)," ",100-SUM(F16:L16))</f>
        <v xml:space="preserve"> </v>
      </c>
      <c r="N16" s="47"/>
      <c r="O16" s="47"/>
      <c r="P16" s="9" t="s">
        <v>22</v>
      </c>
      <c r="V16" s="5"/>
    </row>
    <row r="17" spans="1:22" ht="15">
      <c r="A17" s="57" t="s">
        <v>359</v>
      </c>
      <c r="B17" s="60"/>
      <c r="C17" s="60"/>
      <c r="D17" s="60"/>
      <c r="E17" s="67">
        <f>IF(D17&gt;0,(GPA!$B$21-D17)/(GPA!$B$21-GPA!$B$23)*100,0)</f>
        <v>0</v>
      </c>
      <c r="F17" s="61"/>
      <c r="G17" s="61"/>
      <c r="H17" s="61"/>
      <c r="I17" s="61"/>
      <c r="J17" s="61"/>
      <c r="K17" s="61"/>
      <c r="L17" s="61"/>
      <c r="M17" s="46" t="str">
        <f t="shared" si="3"/>
        <v xml:space="preserve"> </v>
      </c>
      <c r="N17" s="47"/>
      <c r="O17" s="47"/>
      <c r="P17" s="9" t="s">
        <v>23</v>
      </c>
      <c r="V17" s="5"/>
    </row>
    <row r="18" spans="1:22" ht="15">
      <c r="A18" s="57" t="s">
        <v>360</v>
      </c>
      <c r="B18" s="60"/>
      <c r="C18" s="60"/>
      <c r="D18" s="60"/>
      <c r="E18" s="67">
        <f>IF(D18&gt;0,(GPA!$B$21-D18)/(GPA!$B$21-GPA!$B$23)*100,0)</f>
        <v>0</v>
      </c>
      <c r="F18" s="61"/>
      <c r="G18" s="61"/>
      <c r="H18" s="61"/>
      <c r="I18" s="61"/>
      <c r="J18" s="61"/>
      <c r="K18" s="61"/>
      <c r="L18" s="61"/>
      <c r="M18" s="46" t="str">
        <f t="shared" si="3"/>
        <v xml:space="preserve"> </v>
      </c>
      <c r="N18" s="47"/>
      <c r="O18" s="47"/>
      <c r="P18" s="9" t="s">
        <v>24</v>
      </c>
      <c r="V18" s="5"/>
    </row>
    <row r="19" spans="1:22" ht="15">
      <c r="A19" s="57" t="s">
        <v>361</v>
      </c>
      <c r="B19" s="60"/>
      <c r="C19" s="60"/>
      <c r="D19" s="60"/>
      <c r="E19" s="67">
        <f>IF(D19&gt;0,(GPA!$B$21-D19)/(GPA!$B$21-GPA!$B$23)*100,0)</f>
        <v>0</v>
      </c>
      <c r="F19" s="61"/>
      <c r="G19" s="61"/>
      <c r="H19" s="61"/>
      <c r="I19" s="61"/>
      <c r="J19" s="61"/>
      <c r="K19" s="61"/>
      <c r="L19" s="61"/>
      <c r="M19" s="46" t="str">
        <f t="shared" si="3"/>
        <v xml:space="preserve"> </v>
      </c>
      <c r="N19" s="47"/>
      <c r="O19" s="47"/>
      <c r="P19" s="9" t="s">
        <v>25</v>
      </c>
      <c r="V19" s="5"/>
    </row>
    <row r="20" spans="1:22" ht="15">
      <c r="A20" s="57" t="s">
        <v>362</v>
      </c>
      <c r="B20" s="60"/>
      <c r="C20" s="60"/>
      <c r="D20" s="60"/>
      <c r="E20" s="67">
        <f>IF(D20&gt;0,(GPA!$B$21-D20)/(GPA!$B$21-GPA!$B$23)*100,0)</f>
        <v>0</v>
      </c>
      <c r="F20" s="61"/>
      <c r="G20" s="61"/>
      <c r="H20" s="61"/>
      <c r="I20" s="61"/>
      <c r="J20" s="61"/>
      <c r="K20" s="61"/>
      <c r="L20" s="61"/>
      <c r="M20" s="46" t="str">
        <f t="shared" si="3"/>
        <v xml:space="preserve"> </v>
      </c>
      <c r="N20" s="47"/>
      <c r="O20" s="47"/>
      <c r="P20" s="9" t="s">
        <v>26</v>
      </c>
      <c r="V20" s="5"/>
    </row>
    <row r="21" spans="1:22" ht="15">
      <c r="A21" s="57" t="s">
        <v>363</v>
      </c>
      <c r="B21" s="60"/>
      <c r="C21" s="60"/>
      <c r="D21" s="60"/>
      <c r="E21" s="67">
        <f>IF(D21&gt;0,(GPA!$B$21-D21)/(GPA!$B$21-GPA!$B$23)*100,0)</f>
        <v>0</v>
      </c>
      <c r="F21" s="61"/>
      <c r="G21" s="61"/>
      <c r="H21" s="61"/>
      <c r="I21" s="61"/>
      <c r="J21" s="61"/>
      <c r="K21" s="61"/>
      <c r="L21" s="61"/>
      <c r="M21" s="46" t="str">
        <f t="shared" si="3"/>
        <v xml:space="preserve"> </v>
      </c>
      <c r="N21" s="47"/>
      <c r="O21" s="47"/>
      <c r="P21" s="9" t="s">
        <v>27</v>
      </c>
      <c r="V21" s="5"/>
    </row>
    <row r="22" spans="1:22" ht="15">
      <c r="A22" s="57" t="s">
        <v>364</v>
      </c>
      <c r="B22" s="60"/>
      <c r="C22" s="60"/>
      <c r="D22" s="60"/>
      <c r="E22" s="67">
        <f>IF(D22&gt;0,(GPA!$B$21-D22)/(GPA!$B$21-GPA!$B$23)*100,0)</f>
        <v>0</v>
      </c>
      <c r="F22" s="61"/>
      <c r="G22" s="61"/>
      <c r="H22" s="61"/>
      <c r="I22" s="61"/>
      <c r="J22" s="61"/>
      <c r="K22" s="61"/>
      <c r="L22" s="61"/>
      <c r="M22" s="46" t="str">
        <f t="shared" si="3"/>
        <v xml:space="preserve"> </v>
      </c>
      <c r="N22" s="47"/>
      <c r="O22" s="47"/>
      <c r="P22" s="9" t="s">
        <v>28</v>
      </c>
      <c r="V22" s="5"/>
    </row>
    <row r="23" spans="1:22" ht="15">
      <c r="A23" s="57" t="s">
        <v>365</v>
      </c>
      <c r="B23" s="60"/>
      <c r="C23" s="60"/>
      <c r="D23" s="60"/>
      <c r="E23" s="67">
        <f>IF(D23&gt;0,(GPA!$B$21-D23)/(GPA!$B$21-GPA!$B$23)*100,0)</f>
        <v>0</v>
      </c>
      <c r="F23" s="61"/>
      <c r="G23" s="61"/>
      <c r="H23" s="61"/>
      <c r="I23" s="61"/>
      <c r="J23" s="61"/>
      <c r="K23" s="61"/>
      <c r="L23" s="61"/>
      <c r="M23" s="46" t="str">
        <f t="shared" si="3"/>
        <v xml:space="preserve"> </v>
      </c>
      <c r="N23" s="47"/>
      <c r="O23" s="47"/>
      <c r="P23" s="9" t="s">
        <v>29</v>
      </c>
      <c r="V23" s="5"/>
    </row>
    <row r="24" spans="1:22" ht="15">
      <c r="A24" s="57" t="s">
        <v>366</v>
      </c>
      <c r="B24" s="60"/>
      <c r="C24" s="60"/>
      <c r="D24" s="60"/>
      <c r="E24" s="67">
        <f>IF(D24&gt;0,(GPA!$B$21-D24)/(GPA!$B$21-GPA!$B$23)*100,0)</f>
        <v>0</v>
      </c>
      <c r="F24" s="61"/>
      <c r="G24" s="61"/>
      <c r="H24" s="61"/>
      <c r="I24" s="61"/>
      <c r="J24" s="61"/>
      <c r="K24" s="61"/>
      <c r="L24" s="61"/>
      <c r="M24" s="46" t="str">
        <f t="shared" si="3"/>
        <v xml:space="preserve"> </v>
      </c>
      <c r="N24" s="47"/>
      <c r="O24" s="47"/>
      <c r="P24" s="9" t="s">
        <v>30</v>
      </c>
      <c r="V24" s="5"/>
    </row>
    <row r="25" spans="1:22" ht="15">
      <c r="A25" s="57" t="s">
        <v>367</v>
      </c>
      <c r="B25" s="60"/>
      <c r="C25" s="60"/>
      <c r="D25" s="60"/>
      <c r="E25" s="67">
        <f>IF(D25&gt;0,(GPA!$B$21-D25)/(GPA!$B$21-GPA!$B$23)*100,0)</f>
        <v>0</v>
      </c>
      <c r="F25" s="61"/>
      <c r="G25" s="61"/>
      <c r="H25" s="61"/>
      <c r="I25" s="61"/>
      <c r="J25" s="61"/>
      <c r="K25" s="61"/>
      <c r="L25" s="61"/>
      <c r="M25" s="46" t="str">
        <f t="shared" si="3"/>
        <v xml:space="preserve"> </v>
      </c>
      <c r="N25" s="47"/>
      <c r="O25" s="47"/>
      <c r="P25" s="9" t="s">
        <v>31</v>
      </c>
      <c r="V25" s="5"/>
    </row>
    <row r="26" spans="1:22" ht="15">
      <c r="A26" s="57" t="s">
        <v>368</v>
      </c>
      <c r="B26" s="57"/>
      <c r="C26" s="57"/>
      <c r="D26" s="57"/>
      <c r="E26" s="67">
        <f>IF(D26&gt;0,(GPA!$B$21-D26)/(GPA!$B$21-GPA!$B$23)*100,0)</f>
        <v>0</v>
      </c>
      <c r="F26" s="61"/>
      <c r="G26" s="61"/>
      <c r="H26" s="61"/>
      <c r="I26" s="61"/>
      <c r="J26" s="61"/>
      <c r="K26" s="61"/>
      <c r="L26" s="61"/>
      <c r="M26" s="46" t="str">
        <f t="shared" si="3"/>
        <v xml:space="preserve"> </v>
      </c>
      <c r="N26" s="47"/>
      <c r="O26" s="47"/>
      <c r="P26" s="9" t="s">
        <v>32</v>
      </c>
      <c r="V26" s="5"/>
    </row>
    <row r="27" spans="1:22" ht="15">
      <c r="A27" s="57" t="s">
        <v>369</v>
      </c>
      <c r="B27" s="57"/>
      <c r="C27" s="57"/>
      <c r="D27" s="57"/>
      <c r="E27" s="67">
        <f>IF(D27&gt;0,(GPA!$B$21-D27)/(GPA!$B$21-GPA!$B$23)*100,0)</f>
        <v>0</v>
      </c>
      <c r="F27" s="61"/>
      <c r="G27" s="61"/>
      <c r="H27" s="61"/>
      <c r="I27" s="61"/>
      <c r="J27" s="61"/>
      <c r="K27" s="61"/>
      <c r="L27" s="61"/>
      <c r="M27" s="46" t="str">
        <f t="shared" si="3"/>
        <v xml:space="preserve"> </v>
      </c>
      <c r="N27" s="47"/>
      <c r="O27" s="47"/>
      <c r="P27" s="9" t="s">
        <v>33</v>
      </c>
      <c r="V27" s="5"/>
    </row>
    <row r="28" spans="1:22" ht="15">
      <c r="A28" s="57" t="s">
        <v>370</v>
      </c>
      <c r="B28" s="57"/>
      <c r="C28" s="57"/>
      <c r="D28" s="57"/>
      <c r="E28" s="67">
        <f>IF(D28&gt;0,(GPA!$B$21-D28)/(GPA!$B$21-GPA!$B$23)*100,0)</f>
        <v>0</v>
      </c>
      <c r="F28" s="61"/>
      <c r="G28" s="61"/>
      <c r="H28" s="61"/>
      <c r="I28" s="61"/>
      <c r="J28" s="61"/>
      <c r="K28" s="61"/>
      <c r="L28" s="61"/>
      <c r="M28" s="46" t="str">
        <f t="shared" si="3"/>
        <v xml:space="preserve"> </v>
      </c>
      <c r="N28" s="47"/>
      <c r="O28" s="47"/>
      <c r="P28" s="9" t="s">
        <v>34</v>
      </c>
      <c r="V28" s="5"/>
    </row>
    <row r="29" spans="1:22" ht="15">
      <c r="A29" s="57" t="s">
        <v>371</v>
      </c>
      <c r="B29" s="57"/>
      <c r="C29" s="57"/>
      <c r="D29" s="57"/>
      <c r="E29" s="67">
        <f>IF(D29&gt;0,(GPA!$B$21-D29)/(GPA!$B$21-GPA!$B$23)*100,0)</f>
        <v>0</v>
      </c>
      <c r="F29" s="61"/>
      <c r="G29" s="61"/>
      <c r="H29" s="61"/>
      <c r="I29" s="61"/>
      <c r="J29" s="61"/>
      <c r="K29" s="61"/>
      <c r="L29" s="61"/>
      <c r="M29" s="46" t="str">
        <f t="shared" si="3"/>
        <v xml:space="preserve"> </v>
      </c>
      <c r="N29" s="47"/>
      <c r="O29" s="47"/>
      <c r="P29" s="9" t="s">
        <v>35</v>
      </c>
      <c r="V29" s="5"/>
    </row>
    <row r="30" spans="1:22" ht="15">
      <c r="A30" s="57" t="s">
        <v>372</v>
      </c>
      <c r="B30" s="57"/>
      <c r="C30" s="57"/>
      <c r="D30" s="57"/>
      <c r="E30" s="67">
        <f>IF(D30&gt;0,(GPA!$B$21-D30)/(GPA!$B$21-GPA!$B$23)*100,0)</f>
        <v>0</v>
      </c>
      <c r="F30" s="61"/>
      <c r="G30" s="61"/>
      <c r="H30" s="61"/>
      <c r="I30" s="61"/>
      <c r="J30" s="61"/>
      <c r="K30" s="61"/>
      <c r="L30" s="61"/>
      <c r="M30" s="46" t="str">
        <f t="shared" si="3"/>
        <v xml:space="preserve"> </v>
      </c>
      <c r="N30" s="47"/>
      <c r="O30" s="47"/>
      <c r="P30" s="9" t="s">
        <v>36</v>
      </c>
      <c r="V30" s="5"/>
    </row>
    <row r="31" spans="1:22" ht="15">
      <c r="A31" s="57" t="s">
        <v>373</v>
      </c>
      <c r="B31" s="57"/>
      <c r="C31" s="57"/>
      <c r="D31" s="57"/>
      <c r="E31" s="67">
        <f>IF(D31&gt;0,(GPA!$B$21-D31)/(GPA!$B$21-GPA!$B$23)*100,0)</f>
        <v>0</v>
      </c>
      <c r="F31" s="61"/>
      <c r="G31" s="61"/>
      <c r="H31" s="61"/>
      <c r="I31" s="61"/>
      <c r="J31" s="61"/>
      <c r="K31" s="61"/>
      <c r="L31" s="61"/>
      <c r="M31" s="46" t="str">
        <f t="shared" si="3"/>
        <v xml:space="preserve"> </v>
      </c>
      <c r="N31" s="47"/>
      <c r="O31" s="47"/>
      <c r="P31" s="9" t="s">
        <v>37</v>
      </c>
      <c r="V31" s="5"/>
    </row>
    <row r="32" spans="1:22" ht="15">
      <c r="A32" s="57" t="s">
        <v>374</v>
      </c>
      <c r="B32" s="57"/>
      <c r="C32" s="57"/>
      <c r="D32" s="57"/>
      <c r="E32" s="67">
        <f>IF(D32&gt;0,(GPA!$B$21-D32)/(GPA!$B$21-GPA!$B$23)*100,0)</f>
        <v>0</v>
      </c>
      <c r="F32" s="61"/>
      <c r="G32" s="61"/>
      <c r="H32" s="61"/>
      <c r="I32" s="61"/>
      <c r="J32" s="61"/>
      <c r="K32" s="61"/>
      <c r="L32" s="61"/>
      <c r="M32" s="46" t="str">
        <f t="shared" si="3"/>
        <v xml:space="preserve"> </v>
      </c>
      <c r="N32" s="47"/>
      <c r="O32" s="47"/>
      <c r="P32" s="9" t="s">
        <v>38</v>
      </c>
      <c r="V32" s="5"/>
    </row>
    <row r="33" spans="1:22" ht="15">
      <c r="A33" s="57" t="s">
        <v>375</v>
      </c>
      <c r="B33" s="57"/>
      <c r="C33" s="57"/>
      <c r="D33" s="57"/>
      <c r="E33" s="67">
        <f>IF(D33&gt;0,(GPA!$B$21-D33)/(GPA!$B$21-GPA!$B$23)*100,0)</f>
        <v>0</v>
      </c>
      <c r="F33" s="61"/>
      <c r="G33" s="61"/>
      <c r="H33" s="61"/>
      <c r="I33" s="61"/>
      <c r="J33" s="61"/>
      <c r="K33" s="61"/>
      <c r="L33" s="61"/>
      <c r="M33" s="46" t="str">
        <f t="shared" si="3"/>
        <v xml:space="preserve"> </v>
      </c>
      <c r="N33" s="47"/>
      <c r="O33" s="47"/>
      <c r="P33" s="9" t="s">
        <v>39</v>
      </c>
      <c r="V33" s="5"/>
    </row>
    <row r="34" spans="1:22" ht="15">
      <c r="A34" s="57" t="s">
        <v>376</v>
      </c>
      <c r="B34" s="57"/>
      <c r="C34" s="57"/>
      <c r="D34" s="57"/>
      <c r="E34" s="67">
        <f>IF(D34&gt;0,(GPA!$B$21-D34)/(GPA!$B$21-GPA!$B$23)*100,0)</f>
        <v>0</v>
      </c>
      <c r="F34" s="61"/>
      <c r="G34" s="61"/>
      <c r="H34" s="61"/>
      <c r="I34" s="61"/>
      <c r="J34" s="61"/>
      <c r="K34" s="61"/>
      <c r="L34" s="61"/>
      <c r="M34" s="46" t="str">
        <f t="shared" si="3"/>
        <v xml:space="preserve"> </v>
      </c>
      <c r="N34" s="47"/>
      <c r="O34" s="47"/>
      <c r="P34" s="9" t="s">
        <v>40</v>
      </c>
      <c r="V34" s="5"/>
    </row>
    <row r="35" spans="1:22" ht="14.45" customHeight="1">
      <c r="A35" s="57" t="s">
        <v>377</v>
      </c>
      <c r="B35" s="60"/>
      <c r="C35" s="60"/>
      <c r="D35" s="60"/>
      <c r="E35" s="67">
        <f>IF(D35&gt;0,(GPA!$B$21-D35)/(GPA!$B$21-GPA!$B$23)*100,0)</f>
        <v>0</v>
      </c>
      <c r="F35" s="61"/>
      <c r="G35" s="61"/>
      <c r="H35" s="61"/>
      <c r="I35" s="61"/>
      <c r="J35" s="61"/>
      <c r="K35" s="61"/>
      <c r="L35" s="61"/>
      <c r="M35" s="46" t="str">
        <f t="shared" si="2"/>
        <v xml:space="preserve"> </v>
      </c>
      <c r="N35" s="47"/>
      <c r="O35" s="47"/>
      <c r="P35" s="9" t="s">
        <v>22</v>
      </c>
      <c r="V35" s="5"/>
    </row>
    <row r="36" spans="1:22" ht="15">
      <c r="A36" s="57" t="s">
        <v>378</v>
      </c>
      <c r="B36" s="60"/>
      <c r="C36" s="60"/>
      <c r="D36" s="60"/>
      <c r="E36" s="67">
        <f>IF(D36&gt;0,(GPA!$B$21-D36)/(GPA!$B$21-GPA!$B$23)*100,0)</f>
        <v>0</v>
      </c>
      <c r="F36" s="61"/>
      <c r="G36" s="61"/>
      <c r="H36" s="61"/>
      <c r="I36" s="61"/>
      <c r="J36" s="61"/>
      <c r="K36" s="61"/>
      <c r="L36" s="61"/>
      <c r="M36" s="46" t="str">
        <f t="shared" si="2"/>
        <v xml:space="preserve"> </v>
      </c>
      <c r="N36" s="47"/>
      <c r="O36" s="47"/>
      <c r="P36" s="9" t="s">
        <v>23</v>
      </c>
      <c r="V36" s="5"/>
    </row>
    <row r="37" spans="1:22" ht="15">
      <c r="A37" s="57" t="s">
        <v>379</v>
      </c>
      <c r="B37" s="60"/>
      <c r="C37" s="60"/>
      <c r="D37" s="60"/>
      <c r="E37" s="67">
        <f>IF(D37&gt;0,(GPA!$B$21-D37)/(GPA!$B$21-GPA!$B$23)*100,0)</f>
        <v>0</v>
      </c>
      <c r="F37" s="61"/>
      <c r="G37" s="61"/>
      <c r="H37" s="61"/>
      <c r="I37" s="61"/>
      <c r="J37" s="61"/>
      <c r="K37" s="61"/>
      <c r="L37" s="61"/>
      <c r="M37" s="46" t="str">
        <f t="shared" si="2"/>
        <v xml:space="preserve"> </v>
      </c>
      <c r="N37" s="47"/>
      <c r="O37" s="47"/>
      <c r="P37" s="9" t="s">
        <v>24</v>
      </c>
      <c r="V37" s="5"/>
    </row>
    <row r="38" spans="1:22" ht="15">
      <c r="A38" s="57" t="s">
        <v>380</v>
      </c>
      <c r="B38" s="60"/>
      <c r="C38" s="60"/>
      <c r="D38" s="60"/>
      <c r="E38" s="67">
        <f>IF(D38&gt;0,(GPA!$B$21-D38)/(GPA!$B$21-GPA!$B$23)*100,0)</f>
        <v>0</v>
      </c>
      <c r="F38" s="61"/>
      <c r="G38" s="61"/>
      <c r="H38" s="61"/>
      <c r="I38" s="61"/>
      <c r="J38" s="61"/>
      <c r="K38" s="61"/>
      <c r="L38" s="61"/>
      <c r="M38" s="46" t="str">
        <f t="shared" si="2"/>
        <v xml:space="preserve"> </v>
      </c>
      <c r="N38" s="47"/>
      <c r="O38" s="47"/>
      <c r="P38" s="9" t="s">
        <v>25</v>
      </c>
      <c r="V38" s="5"/>
    </row>
    <row r="39" spans="1:22" ht="15">
      <c r="A39" s="57" t="s">
        <v>381</v>
      </c>
      <c r="B39" s="60"/>
      <c r="C39" s="60"/>
      <c r="D39" s="60"/>
      <c r="E39" s="67">
        <f>IF(D39&gt;0,(GPA!$B$21-D39)/(GPA!$B$21-GPA!$B$23)*100,0)</f>
        <v>0</v>
      </c>
      <c r="F39" s="61"/>
      <c r="G39" s="61"/>
      <c r="H39" s="61"/>
      <c r="I39" s="61"/>
      <c r="J39" s="61"/>
      <c r="K39" s="61"/>
      <c r="L39" s="61"/>
      <c r="M39" s="46" t="str">
        <f t="shared" si="2"/>
        <v xml:space="preserve"> </v>
      </c>
      <c r="N39" s="47"/>
      <c r="O39" s="47"/>
      <c r="P39" s="9" t="s">
        <v>26</v>
      </c>
      <c r="V39" s="5"/>
    </row>
    <row r="40" spans="1:22" ht="15">
      <c r="A40" s="57" t="s">
        <v>382</v>
      </c>
      <c r="B40" s="60"/>
      <c r="C40" s="60"/>
      <c r="D40" s="60"/>
      <c r="E40" s="67">
        <f>IF(D40&gt;0,(GPA!$B$21-D40)/(GPA!$B$21-GPA!$B$23)*100,0)</f>
        <v>0</v>
      </c>
      <c r="F40" s="61"/>
      <c r="G40" s="61"/>
      <c r="H40" s="61"/>
      <c r="I40" s="61"/>
      <c r="J40" s="61"/>
      <c r="K40" s="61"/>
      <c r="L40" s="61"/>
      <c r="M40" s="46" t="str">
        <f t="shared" si="2"/>
        <v xml:space="preserve"> </v>
      </c>
      <c r="N40" s="47"/>
      <c r="O40" s="47"/>
      <c r="P40" s="9" t="s">
        <v>27</v>
      </c>
      <c r="V40" s="5"/>
    </row>
    <row r="41" spans="1:22" ht="15">
      <c r="A41" s="57" t="s">
        <v>383</v>
      </c>
      <c r="B41" s="60"/>
      <c r="C41" s="60"/>
      <c r="D41" s="60"/>
      <c r="E41" s="67">
        <f>IF(D41&gt;0,(GPA!$B$21-D41)/(GPA!$B$21-GPA!$B$23)*100,0)</f>
        <v>0</v>
      </c>
      <c r="F41" s="61"/>
      <c r="G41" s="61"/>
      <c r="H41" s="61"/>
      <c r="I41" s="61"/>
      <c r="J41" s="61"/>
      <c r="K41" s="61"/>
      <c r="L41" s="61"/>
      <c r="M41" s="46" t="str">
        <f t="shared" si="2"/>
        <v xml:space="preserve"> </v>
      </c>
      <c r="N41" s="47"/>
      <c r="O41" s="47"/>
      <c r="P41" s="9" t="s">
        <v>28</v>
      </c>
      <c r="V41" s="5"/>
    </row>
    <row r="42" spans="1:22" ht="15">
      <c r="A42" s="57" t="s">
        <v>384</v>
      </c>
      <c r="B42" s="60"/>
      <c r="C42" s="60"/>
      <c r="D42" s="60"/>
      <c r="E42" s="67">
        <f>IF(D42&gt;0,(GPA!$B$21-D42)/(GPA!$B$21-GPA!$B$23)*100,0)</f>
        <v>0</v>
      </c>
      <c r="F42" s="61"/>
      <c r="G42" s="61"/>
      <c r="H42" s="61"/>
      <c r="I42" s="61"/>
      <c r="J42" s="61"/>
      <c r="K42" s="61"/>
      <c r="L42" s="61"/>
      <c r="M42" s="46" t="str">
        <f t="shared" si="2"/>
        <v xml:space="preserve"> </v>
      </c>
      <c r="N42" s="47"/>
      <c r="O42" s="47"/>
      <c r="P42" s="9" t="s">
        <v>29</v>
      </c>
      <c r="V42" s="5"/>
    </row>
    <row r="43" spans="1:22" ht="15">
      <c r="A43" s="57" t="s">
        <v>385</v>
      </c>
      <c r="B43" s="60"/>
      <c r="C43" s="60"/>
      <c r="D43" s="60"/>
      <c r="E43" s="67">
        <f>IF(D43&gt;0,(GPA!$B$21-D43)/(GPA!$B$21-GPA!$B$23)*100,0)</f>
        <v>0</v>
      </c>
      <c r="F43" s="61"/>
      <c r="G43" s="61"/>
      <c r="H43" s="61"/>
      <c r="I43" s="61"/>
      <c r="J43" s="61"/>
      <c r="K43" s="61"/>
      <c r="L43" s="61"/>
      <c r="M43" s="46" t="str">
        <f t="shared" si="2"/>
        <v xml:space="preserve"> </v>
      </c>
      <c r="N43" s="47"/>
      <c r="O43" s="47"/>
      <c r="P43" s="9" t="s">
        <v>30</v>
      </c>
      <c r="V43" s="5"/>
    </row>
    <row r="44" spans="1:22" ht="15">
      <c r="A44" s="57" t="s">
        <v>386</v>
      </c>
      <c r="B44" s="60"/>
      <c r="C44" s="60"/>
      <c r="D44" s="60"/>
      <c r="E44" s="67">
        <f>IF(D44&gt;0,(GPA!$B$21-D44)/(GPA!$B$21-GPA!$B$23)*100,0)</f>
        <v>0</v>
      </c>
      <c r="F44" s="61"/>
      <c r="G44" s="61"/>
      <c r="H44" s="61"/>
      <c r="I44" s="61"/>
      <c r="J44" s="61"/>
      <c r="K44" s="61"/>
      <c r="L44" s="61"/>
      <c r="M44" s="46" t="str">
        <f t="shared" si="2"/>
        <v xml:space="preserve"> </v>
      </c>
      <c r="N44" s="47"/>
      <c r="O44" s="47"/>
      <c r="P44" s="9" t="s">
        <v>31</v>
      </c>
      <c r="V44" s="5"/>
    </row>
    <row r="45" spans="1:22" ht="15">
      <c r="A45" s="57" t="s">
        <v>387</v>
      </c>
      <c r="B45" s="57"/>
      <c r="C45" s="57"/>
      <c r="D45" s="57"/>
      <c r="E45" s="67">
        <f>IF(D45&gt;0,(GPA!$B$21-D45)/(GPA!$B$21-GPA!$B$23)*100,0)</f>
        <v>0</v>
      </c>
      <c r="F45" s="61"/>
      <c r="G45" s="61"/>
      <c r="H45" s="61"/>
      <c r="I45" s="61"/>
      <c r="J45" s="61"/>
      <c r="K45" s="61"/>
      <c r="L45" s="61"/>
      <c r="M45" s="46" t="str">
        <f t="shared" si="2"/>
        <v xml:space="preserve"> </v>
      </c>
      <c r="N45" s="47"/>
      <c r="O45" s="47"/>
      <c r="P45" s="9" t="s">
        <v>32</v>
      </c>
      <c r="V45" s="5"/>
    </row>
    <row r="46" spans="1:22" ht="15">
      <c r="A46" s="57" t="s">
        <v>388</v>
      </c>
      <c r="B46" s="57"/>
      <c r="C46" s="57"/>
      <c r="D46" s="57"/>
      <c r="E46" s="67">
        <f>IF(D46&gt;0,(GPA!$B$21-D46)/(GPA!$B$21-GPA!$B$23)*100,0)</f>
        <v>0</v>
      </c>
      <c r="F46" s="61"/>
      <c r="G46" s="61"/>
      <c r="H46" s="61"/>
      <c r="I46" s="61"/>
      <c r="J46" s="61"/>
      <c r="K46" s="61"/>
      <c r="L46" s="61"/>
      <c r="M46" s="46" t="str">
        <f t="shared" si="2"/>
        <v xml:space="preserve"> </v>
      </c>
      <c r="N46" s="47"/>
      <c r="O46" s="47"/>
      <c r="P46" s="9" t="s">
        <v>33</v>
      </c>
      <c r="V46" s="5"/>
    </row>
    <row r="47" spans="1:22" ht="15">
      <c r="A47" s="57" t="s">
        <v>389</v>
      </c>
      <c r="B47" s="57"/>
      <c r="C47" s="57"/>
      <c r="D47" s="57"/>
      <c r="E47" s="67">
        <f>IF(D47&gt;0,(GPA!$B$21-D47)/(GPA!$B$21-GPA!$B$23)*100,0)</f>
        <v>0</v>
      </c>
      <c r="F47" s="61"/>
      <c r="G47" s="61"/>
      <c r="H47" s="61"/>
      <c r="I47" s="61"/>
      <c r="J47" s="61"/>
      <c r="K47" s="61"/>
      <c r="L47" s="61"/>
      <c r="M47" s="46" t="str">
        <f t="shared" si="2"/>
        <v xml:space="preserve"> </v>
      </c>
      <c r="N47" s="47"/>
      <c r="O47" s="47"/>
      <c r="P47" s="9" t="s">
        <v>34</v>
      </c>
      <c r="V47" s="5"/>
    </row>
    <row r="48" spans="1:22" ht="15">
      <c r="A48" s="57" t="s">
        <v>390</v>
      </c>
      <c r="B48" s="57"/>
      <c r="C48" s="57"/>
      <c r="D48" s="57"/>
      <c r="E48" s="67">
        <f>IF(D48&gt;0,(GPA!$B$21-D48)/(GPA!$B$21-GPA!$B$23)*100,0)</f>
        <v>0</v>
      </c>
      <c r="F48" s="61"/>
      <c r="G48" s="61"/>
      <c r="H48" s="61"/>
      <c r="I48" s="61"/>
      <c r="J48" s="61"/>
      <c r="K48" s="61"/>
      <c r="L48" s="61"/>
      <c r="M48" s="46" t="str">
        <f t="shared" si="2"/>
        <v xml:space="preserve"> </v>
      </c>
      <c r="N48" s="47"/>
      <c r="O48" s="47"/>
      <c r="P48" s="9" t="s">
        <v>35</v>
      </c>
      <c r="V48" s="5"/>
    </row>
    <row r="49" spans="1:22" ht="15">
      <c r="A49" s="57" t="s">
        <v>391</v>
      </c>
      <c r="B49" s="57"/>
      <c r="C49" s="57"/>
      <c r="D49" s="57"/>
      <c r="E49" s="67">
        <f>IF(D49&gt;0,(GPA!$B$21-D49)/(GPA!$B$21-GPA!$B$23)*100,0)</f>
        <v>0</v>
      </c>
      <c r="F49" s="61"/>
      <c r="G49" s="61"/>
      <c r="H49" s="61"/>
      <c r="I49" s="61"/>
      <c r="J49" s="61"/>
      <c r="K49" s="61"/>
      <c r="L49" s="61"/>
      <c r="M49" s="46" t="str">
        <f t="shared" si="2"/>
        <v xml:space="preserve"> </v>
      </c>
      <c r="N49" s="47"/>
      <c r="O49" s="47"/>
      <c r="P49" s="9" t="s">
        <v>36</v>
      </c>
      <c r="V49" s="5"/>
    </row>
    <row r="50" spans="1:22" ht="15">
      <c r="A50" s="57" t="s">
        <v>392</v>
      </c>
      <c r="B50" s="57"/>
      <c r="C50" s="57"/>
      <c r="D50" s="57"/>
      <c r="E50" s="67">
        <f>IF(D50&gt;0,(GPA!$B$21-D50)/(GPA!$B$21-GPA!$B$23)*100,0)</f>
        <v>0</v>
      </c>
      <c r="F50" s="61"/>
      <c r="G50" s="61"/>
      <c r="H50" s="61"/>
      <c r="I50" s="61"/>
      <c r="J50" s="61"/>
      <c r="K50" s="61"/>
      <c r="L50" s="61"/>
      <c r="M50" s="46" t="str">
        <f t="shared" si="2"/>
        <v xml:space="preserve"> </v>
      </c>
      <c r="N50" s="47"/>
      <c r="O50" s="47"/>
      <c r="P50" s="9" t="s">
        <v>37</v>
      </c>
      <c r="V50" s="5"/>
    </row>
    <row r="51" spans="1:22" ht="15">
      <c r="A51" s="57" t="s">
        <v>393</v>
      </c>
      <c r="B51" s="57"/>
      <c r="C51" s="57"/>
      <c r="D51" s="57"/>
      <c r="E51" s="67">
        <f>IF(D51&gt;0,(GPA!$B$21-D51)/(GPA!$B$21-GPA!$B$23)*100,0)</f>
        <v>0</v>
      </c>
      <c r="F51" s="61"/>
      <c r="G51" s="61"/>
      <c r="H51" s="61"/>
      <c r="I51" s="61"/>
      <c r="J51" s="61"/>
      <c r="K51" s="61"/>
      <c r="L51" s="61"/>
      <c r="M51" s="46" t="str">
        <f t="shared" si="2"/>
        <v xml:space="preserve"> </v>
      </c>
      <c r="N51" s="47"/>
      <c r="O51" s="47"/>
      <c r="P51" s="9" t="s">
        <v>38</v>
      </c>
      <c r="V51" s="5"/>
    </row>
    <row r="52" spans="1:22" ht="15">
      <c r="A52" s="57" t="s">
        <v>394</v>
      </c>
      <c r="B52" s="57"/>
      <c r="C52" s="57"/>
      <c r="D52" s="57"/>
      <c r="E52" s="67">
        <f>IF(D52&gt;0,(GPA!$B$21-D52)/(GPA!$B$21-GPA!$B$23)*100,0)</f>
        <v>0</v>
      </c>
      <c r="F52" s="61"/>
      <c r="G52" s="61"/>
      <c r="H52" s="61"/>
      <c r="I52" s="61"/>
      <c r="J52" s="61"/>
      <c r="K52" s="61"/>
      <c r="L52" s="61"/>
      <c r="M52" s="46" t="str">
        <f t="shared" si="2"/>
        <v xml:space="preserve"> </v>
      </c>
      <c r="N52" s="47"/>
      <c r="O52" s="47"/>
      <c r="P52" s="9" t="s">
        <v>39</v>
      </c>
      <c r="V52" s="5"/>
    </row>
    <row r="53" spans="1:22" ht="15">
      <c r="A53" s="57" t="s">
        <v>395</v>
      </c>
      <c r="B53" s="57"/>
      <c r="C53" s="57"/>
      <c r="D53" s="57"/>
      <c r="E53" s="67">
        <f>IF(D53&gt;0,(GPA!$B$21-D53)/(GPA!$B$21-GPA!$B$23)*100,0)</f>
        <v>0</v>
      </c>
      <c r="F53" s="61"/>
      <c r="G53" s="61"/>
      <c r="H53" s="61"/>
      <c r="I53" s="61"/>
      <c r="J53" s="61"/>
      <c r="K53" s="61"/>
      <c r="L53" s="61"/>
      <c r="M53" s="46" t="str">
        <f t="shared" si="2"/>
        <v xml:space="preserve"> </v>
      </c>
      <c r="N53" s="47"/>
      <c r="O53" s="47"/>
      <c r="P53" s="9" t="s">
        <v>40</v>
      </c>
      <c r="V53" s="5"/>
    </row>
    <row r="54" spans="1:22" ht="45" customHeight="1">
      <c r="A54" s="119" t="s">
        <v>321</v>
      </c>
      <c r="B54" s="119"/>
      <c r="C54" s="119"/>
      <c r="D54" s="53"/>
      <c r="E54" s="53"/>
      <c r="F54" s="53"/>
      <c r="G54" s="53"/>
      <c r="H54" s="53"/>
      <c r="I54" s="53"/>
      <c r="J54" s="53"/>
      <c r="K54" s="53"/>
      <c r="L54"/>
      <c r="M54" s="47"/>
      <c r="N54" s="47"/>
      <c r="P54" s="9" t="s">
        <v>171</v>
      </c>
      <c r="V54" s="5"/>
    </row>
    <row r="55" spans="1:22" ht="15">
      <c r="A55" s="57" t="s">
        <v>322</v>
      </c>
      <c r="B55" s="57"/>
      <c r="C55" s="57"/>
      <c r="D55" s="57"/>
      <c r="E55"/>
      <c r="F55" s="62"/>
      <c r="G55" s="62"/>
      <c r="H55" s="62"/>
      <c r="I55" s="62"/>
      <c r="J55" s="62"/>
      <c r="K55" s="62"/>
      <c r="L55" s="62"/>
      <c r="M55" s="46" t="str">
        <f t="shared" ref="M55:M69" si="4">IF(ISBLANK(B55)," ",100-SUM(F55:L55))</f>
        <v xml:space="preserve"> </v>
      </c>
      <c r="N55" s="47"/>
      <c r="O55" s="47"/>
      <c r="P55" s="9" t="s">
        <v>172</v>
      </c>
      <c r="V55" s="5"/>
    </row>
    <row r="56" spans="1:22" ht="15">
      <c r="A56" s="57" t="s">
        <v>323</v>
      </c>
      <c r="B56" s="57"/>
      <c r="C56" s="57"/>
      <c r="D56" s="57"/>
      <c r="E56"/>
      <c r="F56" s="62"/>
      <c r="G56" s="62"/>
      <c r="H56" s="62"/>
      <c r="I56" s="62"/>
      <c r="J56" s="62"/>
      <c r="K56" s="62"/>
      <c r="L56" s="62"/>
      <c r="M56" s="46" t="str">
        <f t="shared" si="4"/>
        <v xml:space="preserve"> </v>
      </c>
      <c r="N56" s="47"/>
      <c r="O56" s="47"/>
      <c r="P56" s="9" t="s">
        <v>173</v>
      </c>
      <c r="V56" s="5"/>
    </row>
    <row r="57" spans="1:22" ht="15">
      <c r="A57" s="57" t="s">
        <v>324</v>
      </c>
      <c r="B57" s="57"/>
      <c r="C57" s="57"/>
      <c r="D57" s="57"/>
      <c r="E57"/>
      <c r="F57" s="62"/>
      <c r="G57" s="62"/>
      <c r="H57" s="62"/>
      <c r="I57" s="62"/>
      <c r="J57" s="62"/>
      <c r="K57" s="62"/>
      <c r="L57" s="62"/>
      <c r="M57" s="46" t="str">
        <f t="shared" si="4"/>
        <v xml:space="preserve"> </v>
      </c>
      <c r="N57" s="47"/>
      <c r="O57" s="47"/>
      <c r="P57" s="9" t="s">
        <v>174</v>
      </c>
      <c r="V57" s="5"/>
    </row>
    <row r="58" spans="1:22" ht="15">
      <c r="A58" s="57" t="s">
        <v>325</v>
      </c>
      <c r="B58" s="57"/>
      <c r="C58" s="57"/>
      <c r="D58" s="57"/>
      <c r="E58"/>
      <c r="F58" s="62"/>
      <c r="G58" s="62"/>
      <c r="H58" s="62"/>
      <c r="I58" s="62"/>
      <c r="J58" s="62"/>
      <c r="K58" s="62"/>
      <c r="L58" s="62"/>
      <c r="M58" s="46" t="str">
        <f t="shared" si="4"/>
        <v xml:space="preserve"> </v>
      </c>
      <c r="N58" s="47"/>
      <c r="O58" s="47"/>
      <c r="P58" s="9" t="s">
        <v>175</v>
      </c>
      <c r="V58" s="5"/>
    </row>
    <row r="59" spans="1:22" ht="15">
      <c r="A59" s="57" t="s">
        <v>326</v>
      </c>
      <c r="B59" s="57"/>
      <c r="C59" s="57"/>
      <c r="D59" s="57"/>
      <c r="E59"/>
      <c r="F59" s="62"/>
      <c r="G59" s="62"/>
      <c r="H59" s="62"/>
      <c r="I59" s="62"/>
      <c r="J59" s="62"/>
      <c r="K59" s="62"/>
      <c r="L59" s="62"/>
      <c r="M59" s="46" t="str">
        <f t="shared" si="4"/>
        <v xml:space="preserve"> </v>
      </c>
      <c r="N59" s="47"/>
      <c r="O59" s="47"/>
      <c r="P59" s="9" t="s">
        <v>176</v>
      </c>
      <c r="V59" s="5"/>
    </row>
    <row r="60" spans="1:22" ht="15">
      <c r="A60" s="57" t="s">
        <v>327</v>
      </c>
      <c r="B60" s="57"/>
      <c r="C60" s="57"/>
      <c r="D60" s="57"/>
      <c r="E60"/>
      <c r="F60" s="62"/>
      <c r="G60" s="62"/>
      <c r="H60" s="62"/>
      <c r="I60" s="62"/>
      <c r="J60" s="62"/>
      <c r="K60" s="62"/>
      <c r="L60" s="62"/>
      <c r="M60" s="46" t="str">
        <f t="shared" si="4"/>
        <v xml:space="preserve"> </v>
      </c>
      <c r="N60" s="47"/>
      <c r="O60" s="47"/>
      <c r="P60" s="9" t="s">
        <v>177</v>
      </c>
      <c r="V60" s="5"/>
    </row>
    <row r="61" spans="1:22" ht="15">
      <c r="A61" s="57" t="s">
        <v>328</v>
      </c>
      <c r="B61" s="57"/>
      <c r="C61" s="57"/>
      <c r="D61" s="57"/>
      <c r="E61"/>
      <c r="F61" s="62"/>
      <c r="G61" s="62"/>
      <c r="H61" s="62"/>
      <c r="I61" s="62"/>
      <c r="J61" s="62"/>
      <c r="K61" s="62"/>
      <c r="L61" s="62"/>
      <c r="M61" s="46" t="str">
        <f t="shared" si="4"/>
        <v xml:space="preserve"> </v>
      </c>
      <c r="N61" s="47"/>
      <c r="O61" s="47"/>
      <c r="P61" s="9" t="s">
        <v>178</v>
      </c>
      <c r="V61" s="5"/>
    </row>
    <row r="62" spans="1:22" ht="15">
      <c r="A62" s="57" t="s">
        <v>329</v>
      </c>
      <c r="B62" s="57"/>
      <c r="C62" s="57"/>
      <c r="D62" s="57"/>
      <c r="E62"/>
      <c r="F62" s="62"/>
      <c r="G62" s="62"/>
      <c r="H62" s="62"/>
      <c r="I62" s="62"/>
      <c r="J62" s="62"/>
      <c r="K62" s="62"/>
      <c r="L62" s="62"/>
      <c r="M62" s="46" t="str">
        <f t="shared" si="4"/>
        <v xml:space="preserve"> </v>
      </c>
      <c r="N62" s="47"/>
      <c r="O62" s="47"/>
      <c r="P62" s="9" t="s">
        <v>179</v>
      </c>
      <c r="V62" s="5"/>
    </row>
    <row r="63" spans="1:22" ht="15">
      <c r="A63" s="57" t="s">
        <v>330</v>
      </c>
      <c r="B63" s="57"/>
      <c r="C63" s="57"/>
      <c r="D63" s="57"/>
      <c r="E63"/>
      <c r="F63" s="62"/>
      <c r="G63" s="62"/>
      <c r="H63" s="62"/>
      <c r="I63" s="62"/>
      <c r="J63" s="62"/>
      <c r="K63" s="62"/>
      <c r="L63" s="62"/>
      <c r="M63" s="46" t="str">
        <f t="shared" si="4"/>
        <v xml:space="preserve"> </v>
      </c>
      <c r="N63" s="47"/>
      <c r="O63" s="47"/>
      <c r="P63" s="9" t="s">
        <v>180</v>
      </c>
      <c r="V63" s="5"/>
    </row>
    <row r="64" spans="1:22" ht="15">
      <c r="A64" s="57" t="s">
        <v>331</v>
      </c>
      <c r="B64" s="57"/>
      <c r="C64" s="57"/>
      <c r="D64" s="57"/>
      <c r="E64"/>
      <c r="F64" s="62"/>
      <c r="G64" s="62"/>
      <c r="H64" s="62"/>
      <c r="I64" s="62"/>
      <c r="J64" s="62"/>
      <c r="K64" s="62"/>
      <c r="L64" s="62"/>
      <c r="M64" s="46" t="str">
        <f t="shared" si="4"/>
        <v xml:space="preserve"> </v>
      </c>
      <c r="N64" s="47"/>
      <c r="O64" s="47"/>
      <c r="P64" s="9" t="s">
        <v>181</v>
      </c>
      <c r="V64" s="5"/>
    </row>
    <row r="65" spans="1:22" ht="15">
      <c r="A65" s="57" t="s">
        <v>332</v>
      </c>
      <c r="B65" s="57"/>
      <c r="C65" s="57"/>
      <c r="D65" s="57"/>
      <c r="E65"/>
      <c r="F65" s="62"/>
      <c r="G65" s="62"/>
      <c r="H65" s="62"/>
      <c r="I65" s="62"/>
      <c r="J65" s="62"/>
      <c r="K65" s="62"/>
      <c r="L65" s="62"/>
      <c r="M65" s="46" t="str">
        <f t="shared" si="4"/>
        <v xml:space="preserve"> </v>
      </c>
      <c r="N65" s="47"/>
      <c r="O65" s="47"/>
      <c r="P65" s="9" t="s">
        <v>182</v>
      </c>
      <c r="V65" s="5"/>
    </row>
    <row r="66" spans="1:22" ht="15">
      <c r="A66" s="57" t="s">
        <v>333</v>
      </c>
      <c r="B66" s="57"/>
      <c r="C66" s="57"/>
      <c r="D66" s="57"/>
      <c r="E66"/>
      <c r="F66" s="62"/>
      <c r="G66" s="62"/>
      <c r="H66" s="62"/>
      <c r="I66" s="62"/>
      <c r="J66" s="62"/>
      <c r="K66" s="62"/>
      <c r="L66" s="62"/>
      <c r="M66" s="46" t="str">
        <f t="shared" si="4"/>
        <v xml:space="preserve"> </v>
      </c>
      <c r="N66" s="47"/>
      <c r="O66" s="47"/>
      <c r="P66" s="9" t="s">
        <v>183</v>
      </c>
      <c r="V66" s="5"/>
    </row>
    <row r="67" spans="1:22" ht="15">
      <c r="A67" s="57" t="s">
        <v>334</v>
      </c>
      <c r="B67" s="57"/>
      <c r="C67" s="57"/>
      <c r="D67" s="57"/>
      <c r="E67"/>
      <c r="F67" s="62"/>
      <c r="G67" s="62"/>
      <c r="H67" s="62"/>
      <c r="I67" s="62"/>
      <c r="J67" s="62"/>
      <c r="K67" s="62"/>
      <c r="L67" s="62"/>
      <c r="M67" s="46" t="str">
        <f t="shared" si="4"/>
        <v xml:space="preserve"> </v>
      </c>
      <c r="N67" s="47"/>
      <c r="O67" s="47"/>
      <c r="P67" s="9" t="s">
        <v>184</v>
      </c>
      <c r="V67" s="5"/>
    </row>
    <row r="68" spans="1:22" ht="15">
      <c r="A68" s="57" t="s">
        <v>335</v>
      </c>
      <c r="B68" s="57"/>
      <c r="C68" s="57"/>
      <c r="D68" s="57"/>
      <c r="E68"/>
      <c r="F68" s="62"/>
      <c r="G68" s="62"/>
      <c r="H68" s="62"/>
      <c r="I68" s="62"/>
      <c r="J68" s="62"/>
      <c r="K68" s="62"/>
      <c r="L68" s="62"/>
      <c r="M68" s="46" t="str">
        <f t="shared" si="4"/>
        <v xml:space="preserve"> </v>
      </c>
      <c r="N68" s="47"/>
      <c r="O68" s="47"/>
      <c r="P68" s="9" t="s">
        <v>185</v>
      </c>
      <c r="V68" s="5"/>
    </row>
    <row r="69" spans="1:22" ht="15">
      <c r="A69" s="57" t="s">
        <v>336</v>
      </c>
      <c r="B69" s="57"/>
      <c r="C69" s="57"/>
      <c r="D69" s="57"/>
      <c r="E69"/>
      <c r="F69" s="62"/>
      <c r="G69" s="62"/>
      <c r="H69" s="62"/>
      <c r="I69" s="62"/>
      <c r="J69" s="62"/>
      <c r="K69" s="62"/>
      <c r="L69" s="62"/>
      <c r="M69" s="46" t="str">
        <f t="shared" si="4"/>
        <v xml:space="preserve"> </v>
      </c>
      <c r="N69" s="47"/>
      <c r="O69" s="47"/>
      <c r="P69" s="9" t="s">
        <v>186</v>
      </c>
      <c r="V69" s="5"/>
    </row>
    <row r="70" spans="1:22" ht="15">
      <c r="A70" s="55" t="s">
        <v>308</v>
      </c>
      <c r="B70" s="53">
        <f>SUM(B55:B69)</f>
        <v>0</v>
      </c>
      <c r="C70" s="7"/>
      <c r="D70" s="7"/>
      <c r="E70" s="7"/>
      <c r="V70" s="59" t="s">
        <v>222</v>
      </c>
    </row>
    <row r="71" spans="1:22" ht="15">
      <c r="A71" s="7"/>
      <c r="B71" s="7"/>
      <c r="C71" s="7"/>
      <c r="D71" s="7"/>
      <c r="E71" s="7"/>
      <c r="F71" s="7"/>
      <c r="G71" s="7"/>
      <c r="H71" s="7"/>
      <c r="I71" s="7"/>
      <c r="J71" s="7"/>
      <c r="V71" s="59" t="s">
        <v>223</v>
      </c>
    </row>
    <row r="72" spans="1:22" ht="15">
      <c r="F72" s="7"/>
      <c r="G72" s="7"/>
      <c r="H72" s="7"/>
      <c r="I72" s="7"/>
      <c r="J72" s="7"/>
      <c r="K72" s="7"/>
      <c r="V72" s="59" t="s">
        <v>224</v>
      </c>
    </row>
    <row r="73" spans="1:22" ht="15">
      <c r="F73" s="7"/>
      <c r="G73" s="7"/>
      <c r="H73" s="7"/>
      <c r="I73" s="7"/>
      <c r="J73" s="7"/>
      <c r="K73" s="7"/>
      <c r="V73" s="59" t="s">
        <v>225</v>
      </c>
    </row>
    <row r="74" spans="1:22" ht="15">
      <c r="C74" s="7"/>
      <c r="D74" s="7"/>
      <c r="E74" s="7"/>
      <c r="F74" s="7"/>
      <c r="G74" s="7"/>
      <c r="H74" s="7"/>
      <c r="I74" s="7"/>
      <c r="J74" s="7"/>
      <c r="V74" s="59" t="s">
        <v>226</v>
      </c>
    </row>
    <row r="75" spans="1:22" ht="15">
      <c r="V75" s="59" t="s">
        <v>227</v>
      </c>
    </row>
    <row r="76" spans="1:22" ht="15">
      <c r="V76" s="59" t="s">
        <v>228</v>
      </c>
    </row>
    <row r="77" spans="1:22" ht="15">
      <c r="V77" s="59" t="s">
        <v>229</v>
      </c>
    </row>
    <row r="78" spans="1:22" ht="15">
      <c r="V78" s="59" t="s">
        <v>230</v>
      </c>
    </row>
    <row r="79" spans="1:22" ht="15">
      <c r="V79" s="59" t="s">
        <v>231</v>
      </c>
    </row>
    <row r="80" spans="1:22" ht="15">
      <c r="V80" s="59" t="s">
        <v>232</v>
      </c>
    </row>
    <row r="81" spans="22:22" ht="15">
      <c r="V81" s="59" t="s">
        <v>233</v>
      </c>
    </row>
    <row r="82" spans="22:22" ht="15">
      <c r="V82" s="59" t="s">
        <v>234</v>
      </c>
    </row>
    <row r="83" spans="22:22" ht="15">
      <c r="V83" s="59" t="s">
        <v>235</v>
      </c>
    </row>
    <row r="84" spans="22:22" ht="15">
      <c r="V84" s="59" t="s">
        <v>236</v>
      </c>
    </row>
    <row r="85" spans="22:22" ht="15">
      <c r="V85" s="59" t="s">
        <v>237</v>
      </c>
    </row>
    <row r="86" spans="22:22" ht="15">
      <c r="V86" s="59" t="s">
        <v>238</v>
      </c>
    </row>
    <row r="87" spans="22:22" ht="15">
      <c r="V87" s="59" t="s">
        <v>239</v>
      </c>
    </row>
    <row r="88" spans="22:22" ht="15">
      <c r="V88" s="59" t="s">
        <v>240</v>
      </c>
    </row>
    <row r="89" spans="22:22" ht="15">
      <c r="V89" s="59" t="s">
        <v>241</v>
      </c>
    </row>
    <row r="90" spans="22:22" ht="15">
      <c r="V90" s="59" t="s">
        <v>242</v>
      </c>
    </row>
    <row r="91" spans="22:22" ht="15">
      <c r="V91" s="59" t="s">
        <v>243</v>
      </c>
    </row>
    <row r="92" spans="22:22" ht="15">
      <c r="V92" s="59" t="s">
        <v>244</v>
      </c>
    </row>
    <row r="93" spans="22:22" ht="15">
      <c r="V93" s="59" t="s">
        <v>245</v>
      </c>
    </row>
    <row r="94" spans="22:22" ht="15">
      <c r="V94" s="59" t="s">
        <v>246</v>
      </c>
    </row>
    <row r="95" spans="22:22" ht="15">
      <c r="V95" s="59" t="s">
        <v>247</v>
      </c>
    </row>
    <row r="96" spans="22:22" ht="15">
      <c r="V96" s="59" t="s">
        <v>248</v>
      </c>
    </row>
    <row r="97" spans="22:22" ht="15">
      <c r="V97" s="59" t="s">
        <v>249</v>
      </c>
    </row>
    <row r="98" spans="22:22" ht="15">
      <c r="V98" s="59" t="s">
        <v>250</v>
      </c>
    </row>
    <row r="99" spans="22:22" ht="15">
      <c r="V99" s="59" t="s">
        <v>251</v>
      </c>
    </row>
  </sheetData>
  <sheetProtection algorithmName="SHA-512" hashValue="woE9Iafsz3Kk27VY48EYdeDQvrYJFGf0K9zwe9axfUUNr0EfHXlby5FbqtxR+bH2eip+TfxeKt5YrvPu/r6Zuw==" saltValue="Zh7YoXK8E4bODsrwXdYl0Q==" spinCount="100000" sheet="1" objects="1" scenarios="1"/>
  <mergeCells count="3">
    <mergeCell ref="A8:J8"/>
    <mergeCell ref="A4:J6"/>
    <mergeCell ref="A54:C54"/>
  </mergeCells>
  <phoneticPr fontId="37" type="noConversion"/>
  <conditionalFormatting sqref="A12:C53">
    <cfRule type="expression" dxfId="19" priority="1">
      <formula>OR(#REF!="No", #REF!="")</formula>
    </cfRule>
  </conditionalFormatting>
  <conditionalFormatting sqref="A70:O71">
    <cfRule type="expression" dxfId="18" priority="5">
      <formula>OR(#REF!="No", #REF!="")</formula>
    </cfRule>
  </conditionalFormatting>
  <conditionalFormatting sqref="D12:M13 D15:N69 A54 A55:C69 O55:O69">
    <cfRule type="expression" dxfId="17" priority="18">
      <formula>OR(#REF!="No", #REF!="")</formula>
    </cfRule>
  </conditionalFormatting>
  <conditionalFormatting sqref="D14:O14">
    <cfRule type="expression" dxfId="16" priority="3">
      <formula>OR(#REF!="No", #REF!="")</formula>
    </cfRule>
  </conditionalFormatting>
  <conditionalFormatting sqref="M54">
    <cfRule type="expression" dxfId="15" priority="29">
      <formula>OR($F$57="No",$F$57="")</formula>
    </cfRule>
  </conditionalFormatting>
  <conditionalFormatting sqref="O15:O53">
    <cfRule type="expression" dxfId="14" priority="6">
      <formula>OR(#REF!="No", #REF!="")</formula>
    </cfRule>
  </conditionalFormatting>
  <dataValidations count="10">
    <dataValidation type="decimal" allowBlank="1" showInputMessage="1" showErrorMessage="1" errorTitle="ERROR" error="Please make sure to type everything manually. Don't copy&amp;paste. _x000a_Make sure to use correct decimal marker &quot;.&quot; or &quot;,&quot;" sqref="D15:D53 B15:C25 B35:C44" xr:uid="{7C9389C4-81A7-437B-90F3-3D420CBA784C}">
      <formula1>0</formula1>
      <formula2>10000</formula2>
    </dataValidation>
    <dataValidation allowBlank="1" sqref="D55:D69" xr:uid="{B3B282B6-D4BB-419C-84DF-8ADF44FED0F0}"/>
    <dataValidation allowBlank="1" showInputMessage="1" showErrorMessage="1" prompt="This column should be filled with the local credits as stated in your official Transcript of Records." sqref="B12:C12" xr:uid="{14A94E9C-217A-412D-8F6D-04AAF0682170}"/>
    <dataValidation allowBlank="1" showInputMessage="1" showErrorMessage="1" prompt="This column should be filled with the local grades, as stated in your official Transcript of Records." sqref="D12" xr:uid="{3141C037-9BD2-4A2F-8003-5772413F5B0A}"/>
    <dataValidation allowBlank="1" showInputMessage="1" showErrorMessage="1" prompt="This cell should show your total amount of credits done during your BSc._x000a__x000a__x000a_" sqref="B13:C13" xr:uid="{A38748BA-957D-4C2D-A65B-2CCF810DC6BE}"/>
    <dataValidation allowBlank="1" showInputMessage="1" showErrorMessage="1" prompt="Average grade of all the courses._x000a_This is different from the GPA calculation" sqref="D14:E14" xr:uid="{D48DFCEF-731F-475B-9215-F1D0B6B19C53}"/>
    <dataValidation allowBlank="1" showInputMessage="1" showErrorMessage="1" prompt="Estimated percentage of credits that are not relevant to the course." sqref="M13" xr:uid="{8146F0DE-0C2A-4D8B-A69F-2B3D6569338C}"/>
    <dataValidation allowBlank="1" showInputMessage="1" showErrorMessage="1" promptTitle="Grade 100% Scale" prompt="Here your grade is converted from your home scale to a 100% scale._x000a_" sqref="E12" xr:uid="{0FAC0C46-B8A0-4D45-B7E3-210669DF9EA6}"/>
    <dataValidation allowBlank="1" showInputMessage="1" showErrorMessage="1" promptTitle="Courses' description" prompt="Only insert the links if the webpage information is in English!_x000a_If the information is in your original language, then upload a PDF to DANS with the information translated" sqref="N14" xr:uid="{C6DC458D-7821-41F9-B907-55109F18CD68}"/>
    <dataValidation type="whole" allowBlank="1" showInputMessage="1" showErrorMessage="1" error="Only include major course contributions greater than or equal to 30% and only contributions where the subject(s) is being taught as distinguished from merely being used._x000a_Don't add the &quot;%&quot; symbol. Instead of 50% just write 50." sqref="E54:K54 F55:L69 F15:L53" xr:uid="{2A951AD3-7DF7-41F5-A211-2E7857AF2A41}">
      <formula1>30</formula1>
      <formula2>100</formula2>
    </dataValidation>
  </dataValidations>
  <pageMargins left="0.7" right="0.7" top="0.75" bottom="0.75" header="0.3" footer="0.3"/>
  <pageSetup scale="64" fitToHeight="0" orientation="landscape" horizontalDpi="1200" verticalDpi="1200"/>
  <drawing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11343CD-7A5B-460B-A169-319966A427E1}">
  <sheetPr>
    <tabColor rgb="FF00B050"/>
    <pageSetUpPr fitToPage="1"/>
  </sheetPr>
  <dimension ref="A1:Z94"/>
  <sheetViews>
    <sheetView showGridLines="0" zoomScaleNormal="100" workbookViewId="0">
      <selection activeCell="B19" sqref="B19:D19"/>
    </sheetView>
  </sheetViews>
  <sheetFormatPr defaultColWidth="9.140625" defaultRowHeight="14.25"/>
  <cols>
    <col min="1" max="1" width="61.85546875" style="5" customWidth="1"/>
    <col min="2" max="2" width="11" style="5" customWidth="1"/>
    <col min="3" max="3" width="10.85546875" style="5" customWidth="1"/>
    <col min="4" max="4" width="23" style="5" customWidth="1"/>
    <col min="5" max="5" width="10.140625" style="5" customWidth="1"/>
    <col min="6" max="6" width="8.140625" style="5" customWidth="1"/>
    <col min="7" max="7" width="53.140625" style="5" customWidth="1"/>
    <col min="8" max="8" width="9.140625" style="5"/>
    <col min="9" max="9" width="1.28515625" style="5" customWidth="1"/>
    <col min="10" max="10" width="12.7109375" style="5" customWidth="1"/>
    <col min="11" max="11" width="47.42578125" style="5" customWidth="1"/>
    <col min="12" max="12" width="8.5703125" style="5" customWidth="1"/>
    <col min="13" max="13" width="10.5703125" style="5" customWidth="1"/>
    <col min="14" max="14" width="20.140625" style="5" customWidth="1"/>
    <col min="15" max="15" width="9.42578125" style="5" customWidth="1"/>
    <col min="16" max="16" width="52.140625" style="5" customWidth="1"/>
    <col min="17" max="17" width="27.7109375" style="5" customWidth="1"/>
    <col min="18" max="19" width="9.140625" style="5"/>
    <col min="20" max="20" width="50.7109375" style="5" bestFit="1" customWidth="1"/>
    <col min="21" max="21" width="8.42578125" style="5" bestFit="1" customWidth="1"/>
    <col min="22" max="25" width="9.140625" style="5"/>
    <col min="26" max="26" width="9.140625" style="6"/>
    <col min="27" max="16384" width="9.140625" style="5"/>
  </cols>
  <sheetData>
    <row r="1" spans="1:26" ht="15">
      <c r="J1"/>
      <c r="K1"/>
      <c r="L1"/>
    </row>
    <row r="2" spans="1:26" ht="15">
      <c r="J2"/>
      <c r="K2"/>
      <c r="L2"/>
    </row>
    <row r="3" spans="1:26" ht="25.5">
      <c r="A3" s="68" t="str">
        <f>GPA!A3</f>
        <v xml:space="preserve">              Pre-Mapping for the MSc programme in Design and Innovation</v>
      </c>
      <c r="B3" s="68"/>
      <c r="C3" s="68"/>
      <c r="D3" s="68"/>
      <c r="E3" s="68"/>
      <c r="F3" s="68"/>
      <c r="G3" s="68"/>
      <c r="I3" s="68"/>
      <c r="J3"/>
      <c r="K3"/>
      <c r="L3"/>
      <c r="M3" s="7"/>
      <c r="N3" s="7"/>
    </row>
    <row r="4" spans="1:26" ht="15" customHeight="1">
      <c r="A4" s="8"/>
      <c r="B4" s="8"/>
      <c r="C4" s="8"/>
      <c r="D4" s="8"/>
      <c r="E4" s="8"/>
      <c r="F4" s="8"/>
      <c r="G4" s="8"/>
      <c r="H4" s="8"/>
      <c r="I4" s="8"/>
      <c r="J4"/>
      <c r="K4"/>
      <c r="L4"/>
      <c r="M4" s="7"/>
      <c r="N4" s="7"/>
    </row>
    <row r="5" spans="1:26" ht="15" customHeight="1">
      <c r="A5" s="8"/>
      <c r="B5" s="8"/>
      <c r="C5" s="8"/>
      <c r="D5" s="8"/>
      <c r="E5" s="8"/>
      <c r="F5" s="8"/>
      <c r="G5" s="8"/>
      <c r="H5" s="8"/>
      <c r="I5" s="8"/>
      <c r="J5"/>
      <c r="K5"/>
      <c r="L5"/>
      <c r="M5" s="7"/>
      <c r="N5" s="7"/>
    </row>
    <row r="6" spans="1:26" ht="15" customHeight="1">
      <c r="A6" s="8"/>
      <c r="B6" s="8"/>
      <c r="C6" s="8"/>
      <c r="D6" s="8"/>
      <c r="E6" s="8"/>
      <c r="F6" s="8"/>
      <c r="G6" s="8"/>
      <c r="H6" s="8"/>
      <c r="I6" s="8"/>
      <c r="J6"/>
      <c r="K6"/>
      <c r="L6"/>
      <c r="M6" s="7"/>
      <c r="N6" s="7"/>
    </row>
    <row r="7" spans="1:26" ht="87.75" customHeight="1">
      <c r="A7" s="114" t="s">
        <v>519</v>
      </c>
      <c r="B7" s="114"/>
      <c r="C7" s="114"/>
      <c r="D7" s="114"/>
      <c r="E7" s="114"/>
      <c r="F7" s="114"/>
      <c r="G7" s="114"/>
      <c r="H7"/>
      <c r="I7"/>
      <c r="J7"/>
      <c r="K7"/>
      <c r="L7"/>
      <c r="M7"/>
      <c r="N7"/>
      <c r="O7"/>
      <c r="P7"/>
    </row>
    <row r="8" spans="1:26" customFormat="1" ht="15" customHeight="1">
      <c r="Z8" s="9"/>
    </row>
    <row r="9" spans="1:26" s="7" customFormat="1" ht="15">
      <c r="A9" s="5"/>
      <c r="J9"/>
      <c r="K9"/>
      <c r="L9"/>
      <c r="Z9" s="59" t="s">
        <v>16</v>
      </c>
    </row>
    <row r="10" spans="1:26" ht="16.5" customHeight="1">
      <c r="A10" s="32" t="s">
        <v>504</v>
      </c>
      <c r="C10" s="12"/>
      <c r="F10" s="27"/>
      <c r="G10" s="27"/>
      <c r="H10" s="33"/>
      <c r="J10"/>
      <c r="K10"/>
      <c r="L10"/>
      <c r="Z10" s="59" t="s">
        <v>17</v>
      </c>
    </row>
    <row r="11" spans="1:26" ht="15" customHeight="1">
      <c r="A11"/>
      <c r="B11"/>
      <c r="C11"/>
      <c r="D11"/>
      <c r="E11"/>
      <c r="F11"/>
      <c r="G11"/>
      <c r="J11"/>
      <c r="K11"/>
      <c r="L11"/>
      <c r="N11" s="59" t="s">
        <v>18</v>
      </c>
      <c r="S11" s="9" t="s">
        <v>18</v>
      </c>
      <c r="Z11" s="5"/>
    </row>
    <row r="12" spans="1:26" ht="27.75" customHeight="1">
      <c r="A12" s="71" t="s">
        <v>500</v>
      </c>
      <c r="B12" s="71" t="s">
        <v>501</v>
      </c>
      <c r="C12" s="71"/>
      <c r="D12" s="71"/>
      <c r="E12" s="107" t="s">
        <v>517</v>
      </c>
      <c r="F12" s="107" t="s">
        <v>518</v>
      </c>
      <c r="G12" s="71" t="s">
        <v>502</v>
      </c>
      <c r="H12" s="7"/>
      <c r="I12" s="7"/>
      <c r="J12"/>
      <c r="K12"/>
      <c r="L12"/>
      <c r="M12" s="9" t="s">
        <v>19</v>
      </c>
      <c r="Z12" s="5"/>
    </row>
    <row r="13" spans="1:26" ht="15">
      <c r="A13" s="128" t="s">
        <v>523</v>
      </c>
      <c r="B13" s="123"/>
      <c r="C13" s="124"/>
      <c r="D13" s="125"/>
      <c r="E13" s="78"/>
      <c r="F13" s="78"/>
      <c r="G13" s="80"/>
      <c r="J13"/>
      <c r="K13"/>
      <c r="L13"/>
      <c r="M13" s="7"/>
      <c r="N13" s="9" t="s">
        <v>20</v>
      </c>
      <c r="Z13" s="5"/>
    </row>
    <row r="14" spans="1:26" ht="15">
      <c r="A14" s="129"/>
      <c r="B14" s="116"/>
      <c r="C14" s="117"/>
      <c r="D14" s="118"/>
      <c r="E14" s="57"/>
      <c r="F14" s="57"/>
      <c r="G14" s="81"/>
      <c r="K14" s="7"/>
      <c r="L14" s="7"/>
      <c r="M14" s="9" t="s">
        <v>21</v>
      </c>
      <c r="Z14" s="5"/>
    </row>
    <row r="15" spans="1:26" ht="14.45" customHeight="1">
      <c r="A15" s="129"/>
      <c r="B15" s="116"/>
      <c r="C15" s="117"/>
      <c r="D15" s="118"/>
      <c r="E15" s="57"/>
      <c r="F15" s="57"/>
      <c r="G15" s="81"/>
      <c r="K15" s="7"/>
      <c r="L15" s="7"/>
      <c r="M15" s="9" t="s">
        <v>22</v>
      </c>
      <c r="Z15" s="5"/>
    </row>
    <row r="16" spans="1:26" ht="15">
      <c r="A16" s="129"/>
      <c r="B16" s="116"/>
      <c r="C16" s="117"/>
      <c r="D16" s="118"/>
      <c r="E16" s="57"/>
      <c r="F16" s="57"/>
      <c r="G16" s="81"/>
      <c r="K16" s="7"/>
      <c r="L16" s="7"/>
      <c r="M16" s="9" t="s">
        <v>23</v>
      </c>
      <c r="Z16" s="5"/>
    </row>
    <row r="17" spans="1:26" ht="15">
      <c r="A17" s="129"/>
      <c r="B17" s="116"/>
      <c r="C17" s="117"/>
      <c r="D17" s="118"/>
      <c r="E17" s="57"/>
      <c r="F17" s="57"/>
      <c r="G17" s="81"/>
      <c r="K17" s="7"/>
      <c r="L17" s="7"/>
      <c r="M17" s="9" t="s">
        <v>24</v>
      </c>
      <c r="Z17" s="5"/>
    </row>
    <row r="18" spans="1:26" ht="15">
      <c r="A18" s="129"/>
      <c r="B18" s="116"/>
      <c r="C18" s="117"/>
      <c r="D18" s="118"/>
      <c r="E18" s="57"/>
      <c r="F18" s="57"/>
      <c r="G18" s="81"/>
      <c r="K18" s="7"/>
      <c r="L18" s="7"/>
      <c r="M18" s="9" t="s">
        <v>25</v>
      </c>
      <c r="Z18" s="5"/>
    </row>
    <row r="19" spans="1:26" ht="15">
      <c r="A19" s="129"/>
      <c r="B19" s="116"/>
      <c r="C19" s="117"/>
      <c r="D19" s="118"/>
      <c r="E19" s="57"/>
      <c r="F19" s="57"/>
      <c r="G19" s="81"/>
      <c r="K19" s="7"/>
      <c r="L19" s="7"/>
      <c r="M19" s="9" t="s">
        <v>26</v>
      </c>
      <c r="Z19" s="5"/>
    </row>
    <row r="20" spans="1:26" ht="15">
      <c r="A20" s="129"/>
      <c r="B20" s="116"/>
      <c r="C20" s="117"/>
      <c r="D20" s="118"/>
      <c r="E20" s="57"/>
      <c r="F20" s="57"/>
      <c r="G20" s="81"/>
      <c r="K20" s="7"/>
      <c r="L20" s="7"/>
      <c r="M20" s="9" t="s">
        <v>27</v>
      </c>
      <c r="Z20" s="5"/>
    </row>
    <row r="21" spans="1:26" ht="15">
      <c r="A21" s="129"/>
      <c r="B21" s="116"/>
      <c r="C21" s="117"/>
      <c r="D21" s="118"/>
      <c r="E21" s="57"/>
      <c r="F21" s="57"/>
      <c r="G21" s="81"/>
      <c r="K21" s="7"/>
      <c r="L21" s="7"/>
      <c r="M21" s="9" t="s">
        <v>28</v>
      </c>
      <c r="Z21" s="5"/>
    </row>
    <row r="22" spans="1:26" ht="15">
      <c r="A22" s="130"/>
      <c r="B22" s="120"/>
      <c r="C22" s="121"/>
      <c r="D22" s="122"/>
      <c r="E22" s="79"/>
      <c r="F22" s="79"/>
      <c r="G22" s="82"/>
      <c r="K22" s="7"/>
      <c r="L22" s="7"/>
      <c r="M22" s="9" t="s">
        <v>29</v>
      </c>
      <c r="Z22" s="5"/>
    </row>
    <row r="23" spans="1:26" ht="15">
      <c r="A23" s="131" t="s">
        <v>522</v>
      </c>
      <c r="B23" s="123"/>
      <c r="C23" s="124"/>
      <c r="D23" s="125"/>
      <c r="E23" s="77"/>
      <c r="F23" s="77"/>
      <c r="G23" s="83"/>
      <c r="K23" s="7"/>
      <c r="L23" s="7"/>
      <c r="M23" s="9" t="s">
        <v>30</v>
      </c>
      <c r="Z23" s="5"/>
    </row>
    <row r="24" spans="1:26" ht="15">
      <c r="A24" s="127"/>
      <c r="B24" s="116"/>
      <c r="C24" s="117"/>
      <c r="D24" s="118"/>
      <c r="E24" s="57"/>
      <c r="F24" s="57"/>
      <c r="G24" s="81"/>
      <c r="K24" s="7"/>
      <c r="L24" s="7"/>
      <c r="M24" s="9" t="s">
        <v>31</v>
      </c>
      <c r="Z24" s="5"/>
    </row>
    <row r="25" spans="1:26" ht="15">
      <c r="A25" s="127"/>
      <c r="B25" s="116"/>
      <c r="C25" s="117"/>
      <c r="D25" s="118"/>
      <c r="E25" s="57"/>
      <c r="F25" s="57"/>
      <c r="G25" s="81"/>
      <c r="K25" s="7"/>
      <c r="L25" s="7"/>
      <c r="M25" s="9" t="s">
        <v>32</v>
      </c>
      <c r="Z25" s="5"/>
    </row>
    <row r="26" spans="1:26" ht="15">
      <c r="A26" s="127"/>
      <c r="B26" s="116"/>
      <c r="C26" s="117"/>
      <c r="D26" s="118"/>
      <c r="E26" s="57"/>
      <c r="F26" s="57"/>
      <c r="G26" s="81"/>
      <c r="K26" s="7"/>
      <c r="L26" s="7"/>
      <c r="M26" s="9" t="s">
        <v>33</v>
      </c>
      <c r="Z26" s="5"/>
    </row>
    <row r="27" spans="1:26" ht="15">
      <c r="A27" s="127"/>
      <c r="B27" s="116"/>
      <c r="C27" s="117"/>
      <c r="D27" s="118"/>
      <c r="E27" s="57"/>
      <c r="F27" s="57"/>
      <c r="G27" s="81"/>
      <c r="K27" s="7"/>
      <c r="L27" s="7"/>
      <c r="M27" s="9" t="s">
        <v>34</v>
      </c>
      <c r="Z27" s="5"/>
    </row>
    <row r="28" spans="1:26" ht="15">
      <c r="A28" s="127"/>
      <c r="B28" s="116"/>
      <c r="C28" s="117"/>
      <c r="D28" s="118"/>
      <c r="E28" s="57"/>
      <c r="F28" s="57"/>
      <c r="G28" s="81"/>
      <c r="K28" s="7"/>
      <c r="L28" s="7"/>
      <c r="M28" s="9" t="s">
        <v>35</v>
      </c>
      <c r="Z28" s="5"/>
    </row>
    <row r="29" spans="1:26" ht="15">
      <c r="A29" s="127"/>
      <c r="B29" s="116"/>
      <c r="C29" s="117"/>
      <c r="D29" s="118"/>
      <c r="E29" s="57"/>
      <c r="F29" s="57"/>
      <c r="G29" s="81"/>
      <c r="K29" s="7"/>
      <c r="L29" s="7"/>
      <c r="M29" s="9" t="s">
        <v>36</v>
      </c>
      <c r="Z29" s="5"/>
    </row>
    <row r="30" spans="1:26" ht="15">
      <c r="A30" s="127"/>
      <c r="B30" s="116"/>
      <c r="C30" s="117"/>
      <c r="D30" s="118"/>
      <c r="E30" s="57"/>
      <c r="F30" s="57"/>
      <c r="G30" s="81"/>
      <c r="K30" s="7"/>
      <c r="L30" s="7"/>
      <c r="M30" s="9" t="s">
        <v>37</v>
      </c>
      <c r="Z30" s="5"/>
    </row>
    <row r="31" spans="1:26" ht="15">
      <c r="A31" s="127"/>
      <c r="B31" s="116"/>
      <c r="C31" s="117"/>
      <c r="D31" s="118"/>
      <c r="E31" s="57"/>
      <c r="F31" s="57"/>
      <c r="G31" s="81"/>
      <c r="K31" s="7"/>
      <c r="L31" s="7"/>
      <c r="M31" s="9" t="s">
        <v>38</v>
      </c>
      <c r="Z31" s="5"/>
    </row>
    <row r="32" spans="1:26" ht="15">
      <c r="A32" s="127"/>
      <c r="B32" s="120"/>
      <c r="C32" s="121"/>
      <c r="D32" s="122"/>
      <c r="E32" s="76"/>
      <c r="F32" s="76"/>
      <c r="G32" s="84"/>
      <c r="K32" s="7"/>
      <c r="L32" s="7"/>
      <c r="M32" s="9" t="s">
        <v>39</v>
      </c>
      <c r="Z32" s="5"/>
    </row>
    <row r="33" spans="1:26" ht="15">
      <c r="A33" s="126" t="s">
        <v>521</v>
      </c>
      <c r="B33" s="123"/>
      <c r="C33" s="124"/>
      <c r="D33" s="125"/>
      <c r="E33" s="78"/>
      <c r="F33" s="78"/>
      <c r="G33" s="80"/>
      <c r="K33" s="7"/>
      <c r="L33" s="7"/>
      <c r="M33" s="9" t="s">
        <v>40</v>
      </c>
      <c r="Z33" s="5"/>
    </row>
    <row r="34" spans="1:26" ht="15">
      <c r="A34" s="127"/>
      <c r="B34" s="116"/>
      <c r="C34" s="117"/>
      <c r="D34" s="118"/>
      <c r="E34" s="57"/>
      <c r="F34" s="57"/>
      <c r="G34" s="81"/>
      <c r="K34" s="7"/>
      <c r="L34" s="7"/>
      <c r="M34" s="9" t="s">
        <v>41</v>
      </c>
      <c r="Z34" s="5"/>
    </row>
    <row r="35" spans="1:26" ht="15">
      <c r="A35" s="127"/>
      <c r="B35" s="116"/>
      <c r="C35" s="117"/>
      <c r="D35" s="118"/>
      <c r="E35" s="57"/>
      <c r="F35" s="57"/>
      <c r="G35" s="81"/>
      <c r="K35" s="7"/>
      <c r="L35" s="7"/>
      <c r="M35" s="9" t="s">
        <v>42</v>
      </c>
      <c r="Z35" s="5"/>
    </row>
    <row r="36" spans="1:26" ht="15">
      <c r="A36" s="127"/>
      <c r="B36" s="116"/>
      <c r="C36" s="117"/>
      <c r="D36" s="118"/>
      <c r="E36" s="57"/>
      <c r="F36" s="57"/>
      <c r="G36" s="81"/>
      <c r="M36" s="9" t="s">
        <v>43</v>
      </c>
      <c r="Z36" s="5"/>
    </row>
    <row r="37" spans="1:26" ht="15">
      <c r="A37" s="127"/>
      <c r="B37" s="116"/>
      <c r="C37" s="117"/>
      <c r="D37" s="118"/>
      <c r="E37" s="57"/>
      <c r="F37" s="57"/>
      <c r="G37" s="81"/>
      <c r="M37" s="9" t="s">
        <v>44</v>
      </c>
      <c r="Z37" s="5"/>
    </row>
    <row r="38" spans="1:26" ht="15">
      <c r="A38" s="127"/>
      <c r="B38" s="116"/>
      <c r="C38" s="117"/>
      <c r="D38" s="118"/>
      <c r="E38" s="57"/>
      <c r="F38" s="57"/>
      <c r="G38" s="81"/>
      <c r="M38" s="9" t="s">
        <v>45</v>
      </c>
      <c r="Z38" s="5"/>
    </row>
    <row r="39" spans="1:26" ht="15">
      <c r="A39" s="127"/>
      <c r="B39" s="116"/>
      <c r="C39" s="117"/>
      <c r="D39" s="118"/>
      <c r="E39" s="57"/>
      <c r="F39" s="57"/>
      <c r="G39" s="81"/>
      <c r="M39" s="9" t="s">
        <v>46</v>
      </c>
      <c r="Z39" s="5"/>
    </row>
    <row r="40" spans="1:26" ht="15">
      <c r="A40" s="127"/>
      <c r="B40" s="116"/>
      <c r="C40" s="117"/>
      <c r="D40" s="118"/>
      <c r="E40" s="57"/>
      <c r="F40" s="57"/>
      <c r="G40" s="81"/>
      <c r="M40" s="9" t="s">
        <v>47</v>
      </c>
      <c r="Z40" s="5"/>
    </row>
    <row r="41" spans="1:26" ht="15">
      <c r="A41" s="127"/>
      <c r="B41" s="116"/>
      <c r="C41" s="117"/>
      <c r="D41" s="118"/>
      <c r="E41" s="57"/>
      <c r="F41" s="57"/>
      <c r="G41" s="81"/>
      <c r="M41" s="9" t="s">
        <v>48</v>
      </c>
      <c r="Z41" s="5"/>
    </row>
    <row r="42" spans="1:26" ht="15">
      <c r="A42" s="127"/>
      <c r="B42" s="120"/>
      <c r="C42" s="121"/>
      <c r="D42" s="122"/>
      <c r="E42" s="76"/>
      <c r="F42" s="76"/>
      <c r="G42" s="84"/>
      <c r="M42" s="9" t="s">
        <v>49</v>
      </c>
      <c r="Z42" s="5"/>
    </row>
    <row r="43" spans="1:26" ht="15">
      <c r="A43"/>
      <c r="B43"/>
      <c r="C43"/>
      <c r="D43"/>
      <c r="E43"/>
      <c r="F43"/>
      <c r="G43"/>
      <c r="N43" s="9" t="s">
        <v>50</v>
      </c>
      <c r="Z43" s="5"/>
    </row>
    <row r="44" spans="1:26" ht="15">
      <c r="A44"/>
      <c r="B44"/>
      <c r="C44"/>
      <c r="D44"/>
      <c r="E44"/>
      <c r="F44"/>
      <c r="G44"/>
      <c r="M44" s="9" t="s">
        <v>171</v>
      </c>
      <c r="Z44" s="5"/>
    </row>
    <row r="45" spans="1:26" ht="15">
      <c r="A45"/>
      <c r="B45"/>
      <c r="C45"/>
      <c r="D45"/>
      <c r="E45"/>
      <c r="F45"/>
      <c r="G45"/>
      <c r="N45" s="59" t="s">
        <v>172</v>
      </c>
      <c r="S45" s="9" t="s">
        <v>172</v>
      </c>
      <c r="Z45" s="5"/>
    </row>
    <row r="46" spans="1:26" ht="15">
      <c r="A46"/>
      <c r="B46"/>
      <c r="C46"/>
      <c r="D46"/>
      <c r="E46"/>
      <c r="F46"/>
      <c r="G46"/>
      <c r="N46" s="59" t="s">
        <v>173</v>
      </c>
      <c r="S46" s="9" t="s">
        <v>173</v>
      </c>
      <c r="Z46" s="5"/>
    </row>
    <row r="47" spans="1:26" ht="15">
      <c r="A47"/>
      <c r="B47"/>
      <c r="C47"/>
      <c r="D47"/>
      <c r="E47"/>
      <c r="F47"/>
      <c r="G47"/>
      <c r="N47" s="59" t="s">
        <v>174</v>
      </c>
      <c r="S47" s="9" t="s">
        <v>174</v>
      </c>
      <c r="Z47" s="5"/>
    </row>
    <row r="48" spans="1:26" ht="15">
      <c r="A48"/>
      <c r="B48"/>
      <c r="C48"/>
      <c r="D48"/>
      <c r="E48"/>
      <c r="F48"/>
      <c r="G48"/>
      <c r="N48" s="59" t="s">
        <v>175</v>
      </c>
      <c r="S48" s="9" t="s">
        <v>175</v>
      </c>
      <c r="Z48" s="5"/>
    </row>
    <row r="49" spans="1:26" ht="15">
      <c r="A49"/>
      <c r="B49"/>
      <c r="C49"/>
      <c r="D49"/>
      <c r="E49"/>
      <c r="F49"/>
      <c r="G49"/>
      <c r="N49" s="59" t="s">
        <v>176</v>
      </c>
      <c r="S49" s="9" t="s">
        <v>176</v>
      </c>
      <c r="Z49" s="5"/>
    </row>
    <row r="50" spans="1:26" ht="15">
      <c r="A50"/>
      <c r="B50"/>
      <c r="C50"/>
      <c r="D50"/>
      <c r="E50"/>
      <c r="F50"/>
      <c r="G50"/>
      <c r="N50" s="59" t="s">
        <v>177</v>
      </c>
      <c r="S50" s="9" t="s">
        <v>177</v>
      </c>
      <c r="Z50" s="5"/>
    </row>
    <row r="51" spans="1:26" ht="15">
      <c r="A51"/>
      <c r="B51"/>
      <c r="C51"/>
      <c r="D51"/>
      <c r="E51"/>
      <c r="F51"/>
      <c r="G51"/>
      <c r="N51" s="59" t="s">
        <v>178</v>
      </c>
      <c r="S51" s="9" t="s">
        <v>178</v>
      </c>
      <c r="Z51" s="5"/>
    </row>
    <row r="52" spans="1:26" ht="15">
      <c r="A52"/>
      <c r="B52"/>
      <c r="C52"/>
      <c r="D52"/>
      <c r="E52"/>
      <c r="F52"/>
      <c r="G52"/>
      <c r="N52" s="59" t="s">
        <v>179</v>
      </c>
      <c r="S52" s="9" t="s">
        <v>179</v>
      </c>
      <c r="Z52" s="5"/>
    </row>
    <row r="53" spans="1:26" ht="15">
      <c r="A53"/>
      <c r="B53"/>
      <c r="C53"/>
      <c r="D53"/>
      <c r="E53"/>
      <c r="F53"/>
      <c r="G53"/>
      <c r="N53" s="59" t="s">
        <v>180</v>
      </c>
      <c r="S53" s="9" t="s">
        <v>180</v>
      </c>
      <c r="Z53" s="5"/>
    </row>
    <row r="54" spans="1:26" ht="15">
      <c r="A54"/>
      <c r="B54"/>
      <c r="C54"/>
      <c r="D54"/>
      <c r="E54"/>
      <c r="F54"/>
      <c r="G54"/>
      <c r="N54" s="59" t="s">
        <v>181</v>
      </c>
      <c r="S54" s="9" t="s">
        <v>181</v>
      </c>
      <c r="Z54" s="5"/>
    </row>
    <row r="55" spans="1:26" ht="15">
      <c r="A55"/>
      <c r="B55"/>
      <c r="C55"/>
      <c r="D55"/>
      <c r="E55"/>
      <c r="F55"/>
      <c r="G55"/>
      <c r="N55" s="59" t="s">
        <v>182</v>
      </c>
      <c r="S55" s="9" t="s">
        <v>182</v>
      </c>
      <c r="Z55" s="5"/>
    </row>
    <row r="56" spans="1:26" ht="15">
      <c r="A56"/>
      <c r="B56"/>
      <c r="C56"/>
      <c r="D56"/>
      <c r="E56"/>
      <c r="F56"/>
      <c r="G56"/>
      <c r="N56" s="59" t="s">
        <v>183</v>
      </c>
      <c r="S56" s="9" t="s">
        <v>183</v>
      </c>
      <c r="Z56" s="5"/>
    </row>
    <row r="57" spans="1:26" ht="15">
      <c r="A57"/>
      <c r="B57"/>
      <c r="C57"/>
      <c r="D57"/>
      <c r="E57"/>
      <c r="F57"/>
      <c r="G57"/>
      <c r="N57" s="59" t="s">
        <v>184</v>
      </c>
      <c r="S57" s="9" t="s">
        <v>184</v>
      </c>
      <c r="Z57" s="5"/>
    </row>
    <row r="58" spans="1:26" ht="15">
      <c r="A58"/>
      <c r="B58"/>
      <c r="C58"/>
      <c r="D58"/>
      <c r="E58"/>
      <c r="F58"/>
      <c r="G58"/>
      <c r="N58" s="59" t="s">
        <v>185</v>
      </c>
      <c r="S58" s="9" t="s">
        <v>185</v>
      </c>
      <c r="Z58" s="5"/>
    </row>
    <row r="59" spans="1:26" ht="15">
      <c r="A59"/>
      <c r="B59"/>
      <c r="C59"/>
      <c r="D59"/>
      <c r="E59"/>
      <c r="F59"/>
      <c r="G59"/>
      <c r="N59" s="59" t="s">
        <v>186</v>
      </c>
      <c r="S59" s="9" t="s">
        <v>186</v>
      </c>
      <c r="Z59" s="5"/>
    </row>
    <row r="60" spans="1:26" ht="15">
      <c r="A60"/>
      <c r="B60"/>
      <c r="C60"/>
      <c r="D60"/>
      <c r="E60"/>
      <c r="F60"/>
      <c r="G60"/>
      <c r="N60" s="59" t="s">
        <v>187</v>
      </c>
      <c r="S60" s="9" t="s">
        <v>187</v>
      </c>
      <c r="Z60" s="5"/>
    </row>
    <row r="61" spans="1:26" ht="15">
      <c r="A61"/>
      <c r="B61"/>
      <c r="C61"/>
      <c r="D61"/>
      <c r="E61"/>
      <c r="F61"/>
      <c r="G61"/>
      <c r="N61" s="59" t="s">
        <v>188</v>
      </c>
      <c r="S61" s="9" t="s">
        <v>188</v>
      </c>
      <c r="Z61" s="5"/>
    </row>
    <row r="62" spans="1:26" ht="15">
      <c r="A62"/>
      <c r="B62"/>
      <c r="C62"/>
      <c r="D62"/>
      <c r="E62"/>
      <c r="F62"/>
      <c r="G62"/>
      <c r="N62" s="59" t="s">
        <v>189</v>
      </c>
      <c r="S62" s="9" t="s">
        <v>189</v>
      </c>
      <c r="Z62" s="5"/>
    </row>
    <row r="63" spans="1:26" ht="15">
      <c r="A63"/>
      <c r="B63"/>
      <c r="C63"/>
      <c r="D63"/>
      <c r="E63"/>
      <c r="F63"/>
      <c r="G63"/>
      <c r="N63" s="59" t="s">
        <v>190</v>
      </c>
      <c r="S63" s="9" t="s">
        <v>190</v>
      </c>
      <c r="Z63" s="5"/>
    </row>
    <row r="64" spans="1:26" ht="15">
      <c r="A64"/>
      <c r="B64"/>
      <c r="C64"/>
      <c r="D64"/>
      <c r="E64"/>
      <c r="F64"/>
      <c r="G64"/>
      <c r="N64" s="59" t="s">
        <v>191</v>
      </c>
      <c r="S64" s="9" t="s">
        <v>191</v>
      </c>
      <c r="Z64" s="5"/>
    </row>
    <row r="65" spans="1:26" ht="15">
      <c r="A65"/>
      <c r="B65"/>
      <c r="C65"/>
      <c r="D65"/>
      <c r="E65"/>
      <c r="F65"/>
      <c r="G65"/>
      <c r="Z65" s="59" t="s">
        <v>222</v>
      </c>
    </row>
    <row r="66" spans="1:26" ht="15">
      <c r="A66"/>
      <c r="B66"/>
      <c r="C66"/>
      <c r="D66"/>
      <c r="E66"/>
      <c r="F66"/>
      <c r="G66"/>
      <c r="H66" s="7"/>
      <c r="I66" s="7"/>
      <c r="J66" s="7"/>
      <c r="Z66" s="59" t="s">
        <v>223</v>
      </c>
    </row>
    <row r="67" spans="1:26" ht="15">
      <c r="A67"/>
      <c r="B67"/>
      <c r="C67"/>
      <c r="D67"/>
      <c r="E67"/>
      <c r="F67"/>
      <c r="G67" s="7"/>
      <c r="H67" s="7"/>
      <c r="I67" s="7"/>
      <c r="J67" s="7"/>
      <c r="K67" s="7"/>
      <c r="Z67" s="59" t="s">
        <v>224</v>
      </c>
    </row>
    <row r="68" spans="1:26" ht="15">
      <c r="A68"/>
      <c r="B68"/>
      <c r="C68"/>
      <c r="D68"/>
      <c r="E68"/>
      <c r="F68"/>
      <c r="G68" s="7"/>
      <c r="H68" s="7"/>
      <c r="I68" s="7"/>
      <c r="J68" s="7"/>
      <c r="K68" s="7"/>
      <c r="Z68" s="59" t="s">
        <v>225</v>
      </c>
    </row>
    <row r="69" spans="1:26" ht="15">
      <c r="A69"/>
      <c r="B69"/>
      <c r="C69"/>
      <c r="D69"/>
      <c r="E69"/>
      <c r="F69"/>
      <c r="G69" s="7"/>
      <c r="H69" s="7"/>
      <c r="I69" s="7"/>
      <c r="J69" s="7"/>
      <c r="Z69" s="59" t="s">
        <v>226</v>
      </c>
    </row>
    <row r="70" spans="1:26" ht="15">
      <c r="A70"/>
      <c r="B70"/>
      <c r="C70"/>
      <c r="D70"/>
      <c r="E70"/>
      <c r="F70"/>
      <c r="Z70" s="59" t="s">
        <v>227</v>
      </c>
    </row>
    <row r="71" spans="1:26" ht="15">
      <c r="A71"/>
      <c r="B71"/>
      <c r="C71"/>
      <c r="D71"/>
      <c r="E71"/>
      <c r="F71"/>
      <c r="Z71" s="59" t="s">
        <v>228</v>
      </c>
    </row>
    <row r="72" spans="1:26" ht="15">
      <c r="A72"/>
      <c r="B72"/>
      <c r="C72"/>
      <c r="D72"/>
      <c r="E72"/>
      <c r="F72"/>
      <c r="Z72" s="59" t="s">
        <v>229</v>
      </c>
    </row>
    <row r="73" spans="1:26" ht="15">
      <c r="A73"/>
      <c r="B73"/>
      <c r="C73"/>
      <c r="D73"/>
      <c r="E73"/>
      <c r="F73"/>
      <c r="Z73" s="59" t="s">
        <v>230</v>
      </c>
    </row>
    <row r="74" spans="1:26" ht="15">
      <c r="A74"/>
      <c r="B74"/>
      <c r="C74"/>
      <c r="D74"/>
      <c r="E74"/>
      <c r="F74"/>
      <c r="Z74" s="59" t="s">
        <v>231</v>
      </c>
    </row>
    <row r="75" spans="1:26" ht="15">
      <c r="A75"/>
      <c r="B75"/>
      <c r="C75"/>
      <c r="D75"/>
      <c r="E75"/>
      <c r="F75"/>
      <c r="Z75" s="59" t="s">
        <v>232</v>
      </c>
    </row>
    <row r="76" spans="1:26" ht="15">
      <c r="A76"/>
      <c r="B76"/>
      <c r="C76"/>
      <c r="D76"/>
      <c r="E76"/>
      <c r="F76"/>
      <c r="Z76" s="59" t="s">
        <v>233</v>
      </c>
    </row>
    <row r="77" spans="1:26" ht="15">
      <c r="A77"/>
      <c r="B77"/>
      <c r="C77"/>
      <c r="D77"/>
      <c r="E77"/>
      <c r="F77"/>
      <c r="Z77" s="59" t="s">
        <v>234</v>
      </c>
    </row>
    <row r="78" spans="1:26" ht="15">
      <c r="A78"/>
      <c r="B78"/>
      <c r="C78"/>
      <c r="D78"/>
      <c r="E78"/>
      <c r="F78"/>
      <c r="Z78" s="59" t="s">
        <v>235</v>
      </c>
    </row>
    <row r="79" spans="1:26" ht="15">
      <c r="A79"/>
      <c r="B79"/>
      <c r="C79"/>
      <c r="D79"/>
      <c r="E79"/>
      <c r="F79"/>
      <c r="Z79" s="59" t="s">
        <v>236</v>
      </c>
    </row>
    <row r="80" spans="1:26" ht="15">
      <c r="A80"/>
      <c r="B80"/>
      <c r="C80"/>
      <c r="D80"/>
      <c r="E80"/>
      <c r="F80"/>
      <c r="Z80" s="59" t="s">
        <v>237</v>
      </c>
    </row>
    <row r="81" spans="1:26" ht="15">
      <c r="A81"/>
      <c r="B81"/>
      <c r="C81"/>
      <c r="D81"/>
      <c r="E81"/>
      <c r="F81"/>
      <c r="Z81" s="59" t="s">
        <v>238</v>
      </c>
    </row>
    <row r="82" spans="1:26" ht="15">
      <c r="A82"/>
      <c r="B82"/>
      <c r="C82"/>
      <c r="D82"/>
      <c r="E82"/>
      <c r="F82"/>
      <c r="Z82" s="59" t="s">
        <v>239</v>
      </c>
    </row>
    <row r="83" spans="1:26" ht="15">
      <c r="A83"/>
      <c r="B83"/>
      <c r="C83"/>
      <c r="D83"/>
      <c r="E83"/>
      <c r="F83"/>
      <c r="Z83" s="59" t="s">
        <v>240</v>
      </c>
    </row>
    <row r="84" spans="1:26" ht="15">
      <c r="A84"/>
      <c r="B84"/>
      <c r="C84"/>
      <c r="D84"/>
      <c r="E84"/>
      <c r="F84"/>
      <c r="Z84" s="59" t="s">
        <v>241</v>
      </c>
    </row>
    <row r="85" spans="1:26" ht="15">
      <c r="A85"/>
      <c r="B85"/>
      <c r="C85"/>
      <c r="D85"/>
      <c r="E85"/>
      <c r="F85"/>
      <c r="Z85" s="59" t="s">
        <v>242</v>
      </c>
    </row>
    <row r="86" spans="1:26" ht="15">
      <c r="A86"/>
      <c r="B86"/>
      <c r="C86"/>
      <c r="D86"/>
      <c r="E86"/>
      <c r="F86"/>
      <c r="Z86" s="59" t="s">
        <v>243</v>
      </c>
    </row>
    <row r="87" spans="1:26" ht="15">
      <c r="A87"/>
      <c r="B87"/>
      <c r="C87"/>
      <c r="D87"/>
      <c r="E87"/>
      <c r="F87"/>
      <c r="Z87" s="59" t="s">
        <v>244</v>
      </c>
    </row>
    <row r="88" spans="1:26" ht="15">
      <c r="A88"/>
      <c r="B88"/>
      <c r="C88"/>
      <c r="D88"/>
      <c r="E88"/>
      <c r="F88"/>
      <c r="Z88" s="59" t="s">
        <v>245</v>
      </c>
    </row>
    <row r="89" spans="1:26" ht="15">
      <c r="A89"/>
      <c r="B89"/>
      <c r="C89"/>
      <c r="D89"/>
      <c r="E89"/>
      <c r="F89"/>
      <c r="Z89" s="59" t="s">
        <v>246</v>
      </c>
    </row>
    <row r="90" spans="1:26" ht="15">
      <c r="A90"/>
      <c r="B90"/>
      <c r="C90"/>
      <c r="D90"/>
      <c r="E90"/>
      <c r="F90"/>
      <c r="Z90" s="59" t="s">
        <v>247</v>
      </c>
    </row>
    <row r="91" spans="1:26" ht="15">
      <c r="A91"/>
      <c r="B91"/>
      <c r="C91"/>
      <c r="D91"/>
      <c r="E91"/>
      <c r="F91"/>
      <c r="Z91" s="59" t="s">
        <v>248</v>
      </c>
    </row>
    <row r="92" spans="1:26" ht="15">
      <c r="A92"/>
      <c r="B92"/>
      <c r="C92"/>
      <c r="D92"/>
      <c r="E92"/>
      <c r="F92"/>
      <c r="Z92" s="59" t="s">
        <v>249</v>
      </c>
    </row>
    <row r="93" spans="1:26" ht="15">
      <c r="Z93" s="59" t="s">
        <v>250</v>
      </c>
    </row>
    <row r="94" spans="1:26" ht="15">
      <c r="Z94" s="59" t="s">
        <v>251</v>
      </c>
    </row>
  </sheetData>
  <sheetProtection algorithmName="SHA-512" hashValue="fppNE1UoFseJO1GZDWHsfj39Ggtcmrg4i0+QzhpnwTYpj/AUbZ0YOYx17NmxZuZD/P8PUMDTFER9dStPOLLzpA==" saltValue="2YlT/WGzQQPooUdhmQoT0g==" spinCount="100000" sheet="1" objects="1" scenarios="1"/>
  <mergeCells count="34">
    <mergeCell ref="A33:A42"/>
    <mergeCell ref="A7:G7"/>
    <mergeCell ref="A13:A22"/>
    <mergeCell ref="B23:D23"/>
    <mergeCell ref="B24:D24"/>
    <mergeCell ref="B25:D25"/>
    <mergeCell ref="B26:D26"/>
    <mergeCell ref="A23:A32"/>
    <mergeCell ref="B18:D18"/>
    <mergeCell ref="B19:D19"/>
    <mergeCell ref="B20:D20"/>
    <mergeCell ref="B21:D21"/>
    <mergeCell ref="B22:D22"/>
    <mergeCell ref="B13:D13"/>
    <mergeCell ref="B14:D14"/>
    <mergeCell ref="B15:D15"/>
    <mergeCell ref="B16:D16"/>
    <mergeCell ref="B17:D17"/>
    <mergeCell ref="B27:D27"/>
    <mergeCell ref="B28:D28"/>
    <mergeCell ref="B29:D29"/>
    <mergeCell ref="B30:D30"/>
    <mergeCell ref="B31:D31"/>
    <mergeCell ref="B32:D32"/>
    <mergeCell ref="B33:D33"/>
    <mergeCell ref="B34:D34"/>
    <mergeCell ref="B40:D40"/>
    <mergeCell ref="B41:D41"/>
    <mergeCell ref="B42:D42"/>
    <mergeCell ref="B35:D35"/>
    <mergeCell ref="B36:D36"/>
    <mergeCell ref="B37:D37"/>
    <mergeCell ref="B38:D38"/>
    <mergeCell ref="B39:D39"/>
  </mergeCells>
  <phoneticPr fontId="37" type="noConversion"/>
  <conditionalFormatting sqref="H12:I12 H65:S66">
    <cfRule type="expression" dxfId="13" priority="12">
      <formula>OR(#REF!="No", #REF!="")</formula>
    </cfRule>
  </conditionalFormatting>
  <conditionalFormatting sqref="H44:L64">
    <cfRule type="expression" dxfId="12" priority="11">
      <formula>OR(#REF!="No", #REF!="")</formula>
    </cfRule>
  </conditionalFormatting>
  <pageMargins left="0.7" right="0.7" top="0.75" bottom="0.75" header="0.3" footer="0.3"/>
  <pageSetup scale="64" fitToHeight="0" orientation="landscape" horizontalDpi="1200" verticalDpi="1200"/>
  <drawing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1917167-E6E0-4F1C-8E22-320FB4172D4B}">
  <sheetPr>
    <tabColor rgb="FFFF0000"/>
  </sheetPr>
  <dimension ref="A1:N27"/>
  <sheetViews>
    <sheetView showGridLines="0" workbookViewId="0">
      <selection activeCell="C18" sqref="C18"/>
    </sheetView>
  </sheetViews>
  <sheetFormatPr defaultColWidth="8.85546875" defaultRowHeight="15"/>
  <cols>
    <col min="1" max="1" width="46.42578125" bestFit="1" customWidth="1"/>
    <col min="11" max="11" width="54.140625" customWidth="1"/>
  </cols>
  <sheetData>
    <row r="1" spans="1:14">
      <c r="A1" s="132" t="s">
        <v>492</v>
      </c>
      <c r="B1" s="133"/>
      <c r="C1" s="133"/>
      <c r="D1" s="133"/>
      <c r="E1" s="133"/>
      <c r="F1" s="133"/>
      <c r="G1" s="133"/>
      <c r="H1" s="133"/>
      <c r="I1" s="133"/>
      <c r="J1" s="133"/>
      <c r="K1" s="134"/>
    </row>
    <row r="2" spans="1:14">
      <c r="A2" s="135"/>
      <c r="B2" s="136"/>
      <c r="C2" s="136"/>
      <c r="D2" s="136"/>
      <c r="E2" s="136"/>
      <c r="F2" s="136"/>
      <c r="G2" s="136"/>
      <c r="H2" s="136"/>
      <c r="I2" s="136"/>
      <c r="J2" s="136"/>
      <c r="K2" s="137"/>
    </row>
    <row r="3" spans="1:14" ht="26.25" customHeight="1">
      <c r="A3" s="141" t="s">
        <v>520</v>
      </c>
      <c r="B3" s="142"/>
      <c r="C3" s="142"/>
      <c r="D3" s="142"/>
      <c r="E3" s="142"/>
      <c r="F3" s="142"/>
      <c r="G3" s="142"/>
      <c r="H3" s="142"/>
      <c r="I3" s="142"/>
      <c r="J3" s="142"/>
      <c r="K3" s="143"/>
      <c r="L3" s="71"/>
      <c r="M3" s="71"/>
      <c r="N3" s="71"/>
    </row>
    <row r="4" spans="1:14" ht="36" customHeight="1" thickBot="1">
      <c r="A4" s="144"/>
      <c r="B4" s="145"/>
      <c r="C4" s="145"/>
      <c r="D4" s="145"/>
      <c r="E4" s="145"/>
      <c r="F4" s="145"/>
      <c r="G4" s="145"/>
      <c r="H4" s="145"/>
      <c r="I4" s="145"/>
      <c r="J4" s="145"/>
      <c r="K4" s="146"/>
      <c r="L4" s="71"/>
      <c r="M4" s="71"/>
      <c r="N4" s="71"/>
    </row>
    <row r="5" spans="1:14" ht="18.75" customHeight="1">
      <c r="A5" s="70" t="s">
        <v>493</v>
      </c>
      <c r="B5" s="74" t="s">
        <v>490</v>
      </c>
      <c r="L5" s="71"/>
      <c r="M5" s="71"/>
      <c r="N5" s="71"/>
    </row>
    <row r="6" spans="1:14" ht="49.5" customHeight="1">
      <c r="A6" s="147" t="s">
        <v>494</v>
      </c>
      <c r="B6" s="73"/>
      <c r="C6" s="149" t="s">
        <v>497</v>
      </c>
      <c r="D6" s="150"/>
      <c r="E6" s="150"/>
      <c r="F6" s="150"/>
      <c r="G6" s="150"/>
      <c r="H6" s="150"/>
      <c r="I6" s="150"/>
      <c r="J6" s="150"/>
      <c r="K6" s="151"/>
      <c r="L6" s="71"/>
      <c r="M6" s="71"/>
      <c r="N6" s="71"/>
    </row>
    <row r="7" spans="1:14" ht="111.75" customHeight="1">
      <c r="A7" s="148"/>
      <c r="B7" s="138"/>
      <c r="C7" s="139"/>
      <c r="D7" s="139"/>
      <c r="E7" s="139"/>
      <c r="F7" s="139"/>
      <c r="G7" s="139"/>
      <c r="H7" s="139"/>
      <c r="I7" s="139"/>
      <c r="J7" s="139"/>
      <c r="K7" s="140"/>
      <c r="L7" s="71"/>
      <c r="M7" s="71"/>
      <c r="N7" s="71"/>
    </row>
    <row r="8" spans="1:14" ht="15.75">
      <c r="A8" s="72"/>
      <c r="B8" s="71"/>
      <c r="C8" s="71"/>
      <c r="D8" s="71"/>
      <c r="E8" s="71"/>
      <c r="F8" s="71"/>
      <c r="G8" s="71"/>
      <c r="H8" s="71"/>
      <c r="I8" s="71"/>
      <c r="J8" s="71"/>
      <c r="M8" s="71"/>
      <c r="N8" s="71"/>
    </row>
    <row r="9" spans="1:14" ht="15.75">
      <c r="A9" s="70" t="s">
        <v>495</v>
      </c>
      <c r="B9" s="74" t="s">
        <v>490</v>
      </c>
      <c r="L9" s="71"/>
      <c r="M9" s="71"/>
      <c r="N9" s="71"/>
    </row>
    <row r="10" spans="1:14" ht="38.25" customHeight="1">
      <c r="A10" s="147" t="s">
        <v>496</v>
      </c>
      <c r="B10" s="73"/>
      <c r="C10" s="149" t="s">
        <v>505</v>
      </c>
      <c r="D10" s="150"/>
      <c r="E10" s="150"/>
      <c r="F10" s="150"/>
      <c r="G10" s="150"/>
      <c r="H10" s="150"/>
      <c r="I10" s="150"/>
      <c r="J10" s="150"/>
      <c r="K10" s="151"/>
      <c r="L10" s="71"/>
      <c r="M10" s="71"/>
      <c r="N10" s="71"/>
    </row>
    <row r="11" spans="1:14" ht="87" customHeight="1">
      <c r="A11" s="148"/>
      <c r="B11" s="138"/>
      <c r="C11" s="139"/>
      <c r="D11" s="139"/>
      <c r="E11" s="139"/>
      <c r="F11" s="139"/>
      <c r="G11" s="139"/>
      <c r="H11" s="139"/>
      <c r="I11" s="139"/>
      <c r="J11" s="139"/>
      <c r="K11" s="140"/>
      <c r="L11" s="71"/>
      <c r="M11" s="71"/>
      <c r="N11" s="71"/>
    </row>
    <row r="12" spans="1:14" ht="15.75">
      <c r="L12" s="71"/>
      <c r="M12" s="71"/>
      <c r="N12" s="71"/>
    </row>
    <row r="13" spans="1:14" ht="15.75">
      <c r="L13" s="71"/>
      <c r="M13" s="71"/>
      <c r="N13" s="71"/>
    </row>
    <row r="14" spans="1:14" ht="32.25" customHeight="1">
      <c r="L14" s="71"/>
      <c r="M14" s="71"/>
      <c r="N14" s="71"/>
    </row>
    <row r="15" spans="1:14" ht="28.5" customHeight="1">
      <c r="L15" s="71"/>
      <c r="M15" s="71"/>
      <c r="N15" s="71"/>
    </row>
    <row r="16" spans="1:14" ht="15.75">
      <c r="L16" s="71"/>
      <c r="M16" s="71"/>
      <c r="N16" s="71"/>
    </row>
    <row r="17" spans="1:14" ht="18" customHeight="1">
      <c r="L17" s="71"/>
      <c r="M17" s="71"/>
      <c r="N17" s="71"/>
    </row>
    <row r="18" spans="1:14" ht="57.75" customHeight="1">
      <c r="L18" s="71"/>
      <c r="M18" s="71"/>
      <c r="N18" s="71"/>
    </row>
    <row r="19" spans="1:14" ht="15.75">
      <c r="L19" s="71"/>
      <c r="M19" s="71"/>
      <c r="N19" s="71"/>
    </row>
    <row r="20" spans="1:14" ht="15.75">
      <c r="L20" s="71"/>
      <c r="M20" s="71"/>
      <c r="N20" s="71"/>
    </row>
    <row r="21" spans="1:14" ht="15.75">
      <c r="A21" s="71"/>
      <c r="B21" s="71"/>
      <c r="C21" s="71"/>
      <c r="D21" s="71"/>
      <c r="E21" s="71"/>
      <c r="F21" s="71"/>
      <c r="G21" s="71"/>
      <c r="H21" s="71"/>
      <c r="I21" s="71"/>
      <c r="J21" s="71"/>
      <c r="K21" s="71"/>
      <c r="L21" s="71"/>
      <c r="M21" s="71"/>
      <c r="N21" s="71"/>
    </row>
    <row r="22" spans="1:14" ht="15.75">
      <c r="A22" s="71"/>
      <c r="B22" s="71"/>
      <c r="C22" s="71"/>
      <c r="D22" s="71"/>
      <c r="E22" s="71"/>
      <c r="F22" s="71"/>
      <c r="G22" s="71"/>
      <c r="H22" s="71"/>
      <c r="I22" s="71"/>
      <c r="J22" s="71"/>
      <c r="K22" s="71"/>
      <c r="L22" s="71"/>
      <c r="M22" s="71"/>
      <c r="N22" s="71"/>
    </row>
    <row r="23" spans="1:14" ht="15.75">
      <c r="A23" s="71"/>
      <c r="B23" s="71"/>
      <c r="C23" s="71"/>
      <c r="D23" s="71"/>
      <c r="E23" s="71"/>
      <c r="F23" s="71"/>
      <c r="G23" s="71"/>
      <c r="H23" s="71"/>
      <c r="I23" s="71"/>
      <c r="J23" s="71"/>
      <c r="K23" s="71"/>
      <c r="L23" s="71"/>
      <c r="M23" s="71"/>
      <c r="N23" s="71"/>
    </row>
    <row r="24" spans="1:14" ht="15.75">
      <c r="A24" s="71"/>
      <c r="B24" s="71"/>
      <c r="C24" s="71"/>
      <c r="D24" s="71"/>
      <c r="E24" s="71"/>
      <c r="F24" s="71"/>
      <c r="G24" s="71"/>
      <c r="H24" s="71"/>
      <c r="I24" s="71"/>
      <c r="J24" s="71"/>
      <c r="K24" s="71"/>
      <c r="L24" s="71"/>
      <c r="M24" s="71"/>
      <c r="N24" s="71"/>
    </row>
    <row r="25" spans="1:14" ht="15.75">
      <c r="A25" s="71"/>
      <c r="B25" s="71"/>
      <c r="C25" s="71"/>
      <c r="D25" s="71"/>
      <c r="E25" s="71"/>
      <c r="F25" s="71"/>
      <c r="G25" s="71"/>
      <c r="H25" s="71"/>
      <c r="I25" s="71"/>
      <c r="J25" s="71"/>
      <c r="K25" s="71"/>
      <c r="L25" s="71"/>
      <c r="M25" s="71"/>
      <c r="N25" s="71"/>
    </row>
    <row r="26" spans="1:14" ht="15.75">
      <c r="A26" s="71"/>
      <c r="B26" s="71"/>
      <c r="C26" s="71"/>
      <c r="D26" s="71"/>
      <c r="E26" s="71"/>
      <c r="F26" s="71"/>
      <c r="G26" s="71"/>
      <c r="H26" s="71"/>
      <c r="I26" s="71"/>
      <c r="J26" s="71"/>
      <c r="K26" s="71"/>
      <c r="L26" s="71"/>
      <c r="M26" s="71"/>
      <c r="N26" s="71"/>
    </row>
    <row r="27" spans="1:14" ht="15.75">
      <c r="A27" s="71"/>
      <c r="B27" s="71"/>
      <c r="C27" s="71"/>
      <c r="D27" s="71"/>
      <c r="E27" s="71"/>
      <c r="F27" s="71"/>
      <c r="G27" s="71"/>
      <c r="H27" s="71"/>
      <c r="I27" s="71"/>
      <c r="J27" s="71"/>
      <c r="K27" s="71"/>
      <c r="L27" s="71"/>
      <c r="M27" s="71"/>
      <c r="N27" s="71"/>
    </row>
  </sheetData>
  <sheetProtection algorithmName="SHA-512" hashValue="ccWNNdevYtkXFjYtjEdigrBDDlz1WpksTWMpj3nMblTFcHDRonmyHGablkggJin92P0OpnxNDDGYTqh7rQ/Nrw==" saltValue="jiJxSy48VKSJWFZ/nPSENw==" spinCount="100000" sheet="1" objects="1" scenarios="1"/>
  <mergeCells count="8">
    <mergeCell ref="A1:K2"/>
    <mergeCell ref="B7:K7"/>
    <mergeCell ref="B11:K11"/>
    <mergeCell ref="A3:K4"/>
    <mergeCell ref="A6:A7"/>
    <mergeCell ref="C6:K6"/>
    <mergeCell ref="A10:A11"/>
    <mergeCell ref="C10:K10"/>
  </mergeCells>
  <conditionalFormatting sqref="B7:K7">
    <cfRule type="expression" dxfId="11" priority="19">
      <formula>$B$6="Yes"</formula>
    </cfRule>
    <cfRule type="expression" dxfId="10" priority="20">
      <formula>$B$6=""</formula>
    </cfRule>
    <cfRule type="expression" dxfId="9" priority="21">
      <formula>$B$6="No"</formula>
    </cfRule>
  </conditionalFormatting>
  <conditionalFormatting sqref="B11:K11">
    <cfRule type="expression" dxfId="8" priority="7">
      <formula>$B$10="Yes"</formula>
    </cfRule>
    <cfRule type="expression" dxfId="7" priority="8">
      <formula>$B$10=""</formula>
    </cfRule>
    <cfRule type="expression" dxfId="6" priority="9">
      <formula>$B$10="No"</formula>
    </cfRule>
  </conditionalFormatting>
  <conditionalFormatting sqref="C6">
    <cfRule type="expression" dxfId="5" priority="16">
      <formula>$B$6=""</formula>
    </cfRule>
    <cfRule type="expression" dxfId="4" priority="17">
      <formula>$B$6="Yes"</formula>
    </cfRule>
    <cfRule type="expression" dxfId="3" priority="18">
      <formula>$B$6="No"</formula>
    </cfRule>
  </conditionalFormatting>
  <conditionalFormatting sqref="C10">
    <cfRule type="expression" dxfId="2" priority="10">
      <formula>$B$10=""</formula>
    </cfRule>
    <cfRule type="expression" dxfId="1" priority="11">
      <formula>$B$10="Yes"</formula>
    </cfRule>
    <cfRule type="expression" dxfId="0" priority="12">
      <formula>$B$10="No"</formula>
    </cfRule>
  </conditionalFormatting>
  <dataValidations count="1">
    <dataValidation type="textLength" operator="lessThan" allowBlank="1" showInputMessage="1" showErrorMessage="1" promptTitle="English requirements" prompt="Please state in which way you fulfill the English requirements" sqref="B16:K16" xr:uid="{C7616C81-A8A1-4A6D-8CBD-BC317E5FF3AC}">
      <formula1>101</formula1>
    </dataValidation>
  </dataValidations>
  <pageMargins left="0.7" right="0.7" top="0.75" bottom="0.75" header="0.3" footer="0.3"/>
  <pageSetup orientation="portrait"/>
  <extLst>
    <ext xmlns:x14="http://schemas.microsoft.com/office/spreadsheetml/2009/9/main" uri="{CCE6A557-97BC-4b89-ADB6-D9C93CAAB3DF}">
      <x14:dataValidations xmlns:xm="http://schemas.microsoft.com/office/excel/2006/main" count="1">
        <x14:dataValidation type="list" allowBlank="1" showInputMessage="1" showErrorMessage="1" xr:uid="{AD03D589-BBEA-42BC-A00E-CC77956B6D81}">
          <x14:formula1>
            <xm:f>GPA!$L$10:$L$11</xm:f>
          </x14:formula1>
          <xm:sqref>B6 B10 B14</xm:sqref>
        </x14:dataValidation>
      </x14:dataValidations>
    </ext>
  </extLs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rgb="FF00B0F0"/>
  </sheetPr>
  <dimension ref="A1:N80"/>
  <sheetViews>
    <sheetView showGridLines="0" zoomScaleNormal="100" workbookViewId="0">
      <selection activeCell="A52" sqref="A52:J53"/>
    </sheetView>
  </sheetViews>
  <sheetFormatPr defaultColWidth="9.140625" defaultRowHeight="15"/>
  <cols>
    <col min="1" max="1" width="28.85546875" style="3" customWidth="1"/>
    <col min="2" max="2" width="43.42578125" style="3" customWidth="1"/>
    <col min="3" max="16384" width="9.140625" style="3"/>
  </cols>
  <sheetData>
    <row r="1" spans="1:13" ht="33">
      <c r="A1" s="187" t="s">
        <v>506</v>
      </c>
      <c r="B1" s="187"/>
      <c r="C1" s="187"/>
      <c r="D1" s="187"/>
      <c r="E1" s="187"/>
      <c r="F1" s="187"/>
      <c r="G1" s="187"/>
      <c r="H1" s="187"/>
      <c r="I1" s="187"/>
      <c r="J1" s="187"/>
      <c r="K1" s="5"/>
      <c r="L1" s="5"/>
      <c r="M1" s="5"/>
    </row>
    <row r="2" spans="1:13" ht="22.5">
      <c r="A2" s="188"/>
      <c r="B2" s="188"/>
      <c r="C2" s="188"/>
      <c r="D2" s="188"/>
      <c r="E2" s="188"/>
      <c r="F2" s="188"/>
      <c r="G2" s="188"/>
      <c r="H2" s="188"/>
      <c r="I2" s="188"/>
      <c r="J2" s="188"/>
      <c r="K2" s="5"/>
      <c r="L2" s="5"/>
      <c r="M2" s="5"/>
    </row>
    <row r="3" spans="1:13" s="1" customFormat="1" ht="15" customHeight="1">
      <c r="A3" s="181" t="s">
        <v>507</v>
      </c>
      <c r="B3" s="182"/>
      <c r="C3" s="182"/>
      <c r="D3" s="182"/>
      <c r="E3" s="182"/>
      <c r="F3" s="182"/>
      <c r="G3" s="182"/>
      <c r="H3" s="182"/>
      <c r="I3" s="182"/>
      <c r="J3" s="182"/>
      <c r="K3" s="27"/>
      <c r="L3" s="27"/>
      <c r="M3" s="27"/>
    </row>
    <row r="4" spans="1:13" ht="15.75" customHeight="1">
      <c r="A4" s="181"/>
      <c r="B4" s="182"/>
      <c r="C4" s="182"/>
      <c r="D4" s="182"/>
      <c r="E4" s="182"/>
      <c r="F4" s="182"/>
      <c r="G4" s="182"/>
      <c r="H4" s="182"/>
      <c r="I4" s="182"/>
      <c r="J4" s="182"/>
      <c r="K4" s="5"/>
      <c r="L4" s="5"/>
      <c r="M4" s="5"/>
    </row>
    <row r="5" spans="1:13" ht="15" customHeight="1">
      <c r="A5" s="181"/>
      <c r="B5" s="182"/>
      <c r="C5" s="182"/>
      <c r="D5" s="182"/>
      <c r="E5" s="182"/>
      <c r="F5" s="182"/>
      <c r="G5" s="182"/>
      <c r="H5" s="182"/>
      <c r="I5" s="182"/>
      <c r="J5" s="182"/>
      <c r="K5" s="5"/>
      <c r="L5" s="5"/>
      <c r="M5" s="5"/>
    </row>
    <row r="6" spans="1:13" ht="58.5" customHeight="1" thickBot="1">
      <c r="A6" s="183"/>
      <c r="B6" s="184"/>
      <c r="C6" s="184"/>
      <c r="D6" s="184"/>
      <c r="E6" s="184"/>
      <c r="F6" s="184"/>
      <c r="G6" s="184"/>
      <c r="H6" s="184"/>
      <c r="I6" s="184"/>
      <c r="J6" s="184"/>
      <c r="K6" s="5"/>
      <c r="L6" s="5"/>
      <c r="M6" s="5"/>
    </row>
    <row r="7" spans="1:13" ht="15.75" thickBot="1">
      <c r="A7" s="15"/>
      <c r="B7" s="5"/>
      <c r="C7" s="5"/>
      <c r="D7" s="5"/>
      <c r="E7" s="5"/>
      <c r="F7" s="5"/>
      <c r="G7" s="5"/>
      <c r="H7" s="5"/>
      <c r="I7" s="5"/>
      <c r="J7" s="85"/>
      <c r="K7" s="5"/>
      <c r="L7" s="5"/>
      <c r="M7" s="5"/>
    </row>
    <row r="8" spans="1:13">
      <c r="A8" s="86" t="s">
        <v>252</v>
      </c>
      <c r="B8" s="189">
        <f>GPA!B10</f>
        <v>0</v>
      </c>
      <c r="C8" s="190"/>
      <c r="D8" s="190"/>
      <c r="E8" s="190"/>
      <c r="F8" s="190"/>
      <c r="G8" s="190"/>
      <c r="H8" s="190"/>
      <c r="I8" s="190"/>
      <c r="J8" s="191"/>
      <c r="K8" s="5"/>
      <c r="L8" s="5"/>
      <c r="M8" s="5"/>
    </row>
    <row r="9" spans="1:13">
      <c r="A9" s="87" t="s">
        <v>1</v>
      </c>
      <c r="B9" s="192">
        <f>GPA!B11</f>
        <v>0</v>
      </c>
      <c r="C9" s="193"/>
      <c r="D9" s="193"/>
      <c r="E9" s="193"/>
      <c r="F9" s="193"/>
      <c r="G9" s="193"/>
      <c r="H9" s="193"/>
      <c r="I9" s="193"/>
      <c r="J9" s="194"/>
      <c r="K9" s="5"/>
      <c r="L9" s="5"/>
      <c r="M9" s="5"/>
    </row>
    <row r="10" spans="1:13">
      <c r="A10" s="87" t="s">
        <v>0</v>
      </c>
      <c r="B10" s="192">
        <f>GPA!B12</f>
        <v>0</v>
      </c>
      <c r="C10" s="193"/>
      <c r="D10" s="193"/>
      <c r="E10" s="193"/>
      <c r="F10" s="193"/>
      <c r="G10" s="193"/>
      <c r="H10" s="193"/>
      <c r="I10" s="193"/>
      <c r="J10" s="194"/>
      <c r="K10" s="5"/>
      <c r="L10" s="5"/>
      <c r="M10" s="5"/>
    </row>
    <row r="11" spans="1:13" ht="15.75" thickBot="1">
      <c r="A11" s="88" t="s">
        <v>2</v>
      </c>
      <c r="B11" s="195">
        <f>GPA!B15</f>
        <v>0</v>
      </c>
      <c r="C11" s="196"/>
      <c r="D11" s="196"/>
      <c r="E11" s="196"/>
      <c r="F11" s="196"/>
      <c r="G11" s="196"/>
      <c r="H11" s="196"/>
      <c r="I11" s="196"/>
      <c r="J11" s="197"/>
      <c r="K11" s="5"/>
      <c r="L11" s="5"/>
      <c r="M11" s="5"/>
    </row>
    <row r="12" spans="1:13">
      <c r="A12" s="89"/>
      <c r="B12" s="5"/>
      <c r="C12" s="5"/>
      <c r="D12" s="5"/>
      <c r="E12" s="5"/>
      <c r="F12" s="5"/>
      <c r="G12" s="5"/>
      <c r="H12" s="5"/>
      <c r="I12" s="5"/>
      <c r="J12" s="85"/>
      <c r="K12" s="5"/>
      <c r="L12" s="5"/>
      <c r="M12" s="5"/>
    </row>
    <row r="13" spans="1:13" ht="15.75" thickBot="1">
      <c r="A13" s="89"/>
      <c r="B13" s="5"/>
      <c r="C13" s="5"/>
      <c r="D13" s="5"/>
      <c r="E13" s="5"/>
      <c r="F13" s="5"/>
      <c r="G13" s="5"/>
      <c r="H13" s="152"/>
      <c r="I13" s="152"/>
      <c r="J13" s="85"/>
      <c r="K13" s="5"/>
      <c r="L13" s="5"/>
      <c r="M13" s="5"/>
    </row>
    <row r="14" spans="1:13" ht="22.5">
      <c r="A14" s="90" t="s">
        <v>253</v>
      </c>
      <c r="B14" s="91"/>
      <c r="C14" s="92"/>
      <c r="D14" s="92"/>
      <c r="E14" s="198" t="str">
        <f>IF(ISBLANK(A17)=TRUE,"THIS AREA IS MANDATORY; you must fill it out.","")</f>
        <v/>
      </c>
      <c r="F14" s="198"/>
      <c r="G14" s="198"/>
      <c r="H14" s="198"/>
      <c r="I14" s="198"/>
      <c r="J14" s="199"/>
      <c r="K14" s="5"/>
      <c r="L14" s="5"/>
      <c r="M14" s="5"/>
    </row>
    <row r="15" spans="1:13">
      <c r="A15" s="15"/>
      <c r="B15" s="5"/>
      <c r="C15" s="5"/>
      <c r="D15" s="5"/>
      <c r="E15" s="5"/>
      <c r="F15" s="5"/>
      <c r="G15" s="5"/>
      <c r="H15" s="5"/>
      <c r="I15" s="5"/>
      <c r="J15" s="85"/>
      <c r="K15" s="5"/>
      <c r="L15" s="5"/>
      <c r="M15" s="5"/>
    </row>
    <row r="16" spans="1:13">
      <c r="A16" s="206" t="s">
        <v>296</v>
      </c>
      <c r="B16" s="207"/>
      <c r="C16" s="207"/>
      <c r="D16" s="207"/>
      <c r="E16" s="207"/>
      <c r="F16" s="207"/>
      <c r="G16" s="207"/>
      <c r="H16" s="207"/>
      <c r="I16" s="207"/>
      <c r="J16" s="208"/>
      <c r="K16" s="5"/>
      <c r="L16" s="5"/>
      <c r="M16" s="5"/>
    </row>
    <row r="17" spans="1:13">
      <c r="A17" s="209" t="s">
        <v>296</v>
      </c>
      <c r="B17" s="210"/>
      <c r="C17" s="210"/>
      <c r="D17" s="210"/>
      <c r="E17" s="210"/>
      <c r="F17" s="210"/>
      <c r="G17" s="210"/>
      <c r="H17" s="210"/>
      <c r="I17" s="210"/>
      <c r="J17" s="211"/>
      <c r="K17" s="5"/>
      <c r="L17" s="5"/>
      <c r="M17" s="5"/>
    </row>
    <row r="18" spans="1:13">
      <c r="A18" s="209"/>
      <c r="B18" s="210"/>
      <c r="C18" s="210"/>
      <c r="D18" s="210"/>
      <c r="E18" s="210"/>
      <c r="F18" s="210"/>
      <c r="G18" s="210"/>
      <c r="H18" s="210"/>
      <c r="I18" s="210"/>
      <c r="J18" s="211"/>
      <c r="K18" s="5"/>
      <c r="L18" s="5"/>
      <c r="M18" s="5"/>
    </row>
    <row r="19" spans="1:13">
      <c r="A19" s="209"/>
      <c r="B19" s="210"/>
      <c r="C19" s="210"/>
      <c r="D19" s="210"/>
      <c r="E19" s="210"/>
      <c r="F19" s="210"/>
      <c r="G19" s="210"/>
      <c r="H19" s="210"/>
      <c r="I19" s="210"/>
      <c r="J19" s="211"/>
      <c r="K19" s="5"/>
      <c r="L19" s="5"/>
      <c r="M19" s="5"/>
    </row>
    <row r="20" spans="1:13">
      <c r="A20" s="209"/>
      <c r="B20" s="210"/>
      <c r="C20" s="210"/>
      <c r="D20" s="210"/>
      <c r="E20" s="210"/>
      <c r="F20" s="210"/>
      <c r="G20" s="210"/>
      <c r="H20" s="210"/>
      <c r="I20" s="210"/>
      <c r="J20" s="211"/>
      <c r="K20" s="5"/>
      <c r="L20" s="5"/>
      <c r="M20" s="5"/>
    </row>
    <row r="21" spans="1:13">
      <c r="A21" s="209"/>
      <c r="B21" s="210"/>
      <c r="C21" s="210"/>
      <c r="D21" s="210"/>
      <c r="E21" s="210"/>
      <c r="F21" s="210"/>
      <c r="G21" s="210"/>
      <c r="H21" s="210"/>
      <c r="I21" s="210"/>
      <c r="J21" s="211"/>
      <c r="K21" s="5"/>
      <c r="L21" s="5"/>
      <c r="M21" s="5"/>
    </row>
    <row r="22" spans="1:13">
      <c r="A22" s="209"/>
      <c r="B22" s="210"/>
      <c r="C22" s="210"/>
      <c r="D22" s="210"/>
      <c r="E22" s="210"/>
      <c r="F22" s="210"/>
      <c r="G22" s="210"/>
      <c r="H22" s="210"/>
      <c r="I22" s="210"/>
      <c r="J22" s="211"/>
      <c r="K22" s="5"/>
      <c r="L22" s="5"/>
      <c r="M22" s="5"/>
    </row>
    <row r="23" spans="1:13">
      <c r="A23" s="209"/>
      <c r="B23" s="210"/>
      <c r="C23" s="210"/>
      <c r="D23" s="210"/>
      <c r="E23" s="210"/>
      <c r="F23" s="210"/>
      <c r="G23" s="210"/>
      <c r="H23" s="210"/>
      <c r="I23" s="210"/>
      <c r="J23" s="211"/>
      <c r="K23" s="5"/>
      <c r="L23" s="5"/>
      <c r="M23" s="5"/>
    </row>
    <row r="24" spans="1:13">
      <c r="A24" s="209"/>
      <c r="B24" s="210"/>
      <c r="C24" s="210"/>
      <c r="D24" s="210"/>
      <c r="E24" s="210"/>
      <c r="F24" s="210"/>
      <c r="G24" s="210"/>
      <c r="H24" s="210"/>
      <c r="I24" s="210"/>
      <c r="J24" s="211"/>
      <c r="K24" s="5"/>
      <c r="L24" s="5"/>
      <c r="M24" s="5"/>
    </row>
    <row r="25" spans="1:13">
      <c r="A25" s="209"/>
      <c r="B25" s="210"/>
      <c r="C25" s="210"/>
      <c r="D25" s="210"/>
      <c r="E25" s="210"/>
      <c r="F25" s="210"/>
      <c r="G25" s="210"/>
      <c r="H25" s="210"/>
      <c r="I25" s="210"/>
      <c r="J25" s="211"/>
      <c r="K25" s="5"/>
      <c r="L25" s="5"/>
      <c r="M25" s="5"/>
    </row>
    <row r="26" spans="1:13">
      <c r="A26" s="209"/>
      <c r="B26" s="210"/>
      <c r="C26" s="210"/>
      <c r="D26" s="210"/>
      <c r="E26" s="210"/>
      <c r="F26" s="210"/>
      <c r="G26" s="210"/>
      <c r="H26" s="210"/>
      <c r="I26" s="210"/>
      <c r="J26" s="211"/>
      <c r="K26" s="5"/>
      <c r="L26" s="5"/>
      <c r="M26" s="5"/>
    </row>
    <row r="27" spans="1:13">
      <c r="A27" s="209"/>
      <c r="B27" s="210"/>
      <c r="C27" s="210"/>
      <c r="D27" s="210"/>
      <c r="E27" s="210"/>
      <c r="F27" s="210"/>
      <c r="G27" s="210"/>
      <c r="H27" s="210"/>
      <c r="I27" s="210"/>
      <c r="J27" s="211"/>
      <c r="K27" s="5"/>
      <c r="L27" s="5"/>
      <c r="M27" s="5"/>
    </row>
    <row r="28" spans="1:13">
      <c r="A28" s="209"/>
      <c r="B28" s="210"/>
      <c r="C28" s="210"/>
      <c r="D28" s="210"/>
      <c r="E28" s="210"/>
      <c r="F28" s="210"/>
      <c r="G28" s="210"/>
      <c r="H28" s="210"/>
      <c r="I28" s="210"/>
      <c r="J28" s="211"/>
      <c r="K28" s="5"/>
      <c r="L28" s="5"/>
      <c r="M28" s="5"/>
    </row>
    <row r="29" spans="1:13">
      <c r="A29" s="209"/>
      <c r="B29" s="210"/>
      <c r="C29" s="210"/>
      <c r="D29" s="210"/>
      <c r="E29" s="210"/>
      <c r="F29" s="210"/>
      <c r="G29" s="210"/>
      <c r="H29" s="210"/>
      <c r="I29" s="210"/>
      <c r="J29" s="211"/>
      <c r="K29" s="5"/>
      <c r="L29" s="5"/>
      <c r="M29" s="5"/>
    </row>
    <row r="30" spans="1:13">
      <c r="A30" s="15"/>
      <c r="B30" s="5"/>
      <c r="C30" s="5"/>
      <c r="D30" s="5"/>
      <c r="E30" s="5"/>
      <c r="F30" s="5"/>
      <c r="G30" s="5"/>
      <c r="H30" s="5"/>
      <c r="I30" s="5"/>
      <c r="J30" s="85"/>
      <c r="K30" s="5"/>
      <c r="L30" s="5"/>
      <c r="M30" s="5"/>
    </row>
    <row r="31" spans="1:13">
      <c r="A31" s="212" t="s">
        <v>303</v>
      </c>
      <c r="B31" s="213"/>
      <c r="C31" s="213"/>
      <c r="D31" s="213"/>
      <c r="E31" s="213"/>
      <c r="F31" s="213"/>
      <c r="G31" s="213"/>
      <c r="H31" s="213"/>
      <c r="I31" s="213"/>
      <c r="J31" s="214"/>
      <c r="K31" s="5"/>
      <c r="L31" s="5"/>
      <c r="M31" s="5"/>
    </row>
    <row r="32" spans="1:13" ht="18.600000000000001" customHeight="1">
      <c r="A32" s="163" t="s">
        <v>298</v>
      </c>
      <c r="B32" s="215" t="s">
        <v>299</v>
      </c>
      <c r="C32" s="204"/>
      <c r="D32" s="204"/>
      <c r="E32" s="200" t="str">
        <f>IF(OR(ISBLANK(A34)=TRUE,ISBLANK(B34)=TRUE,ISBLANK(A35)=TRUE,ISBLANK(B35)=TRUE),"THIS AREA IS MANDATORY; you must fill it out.","")</f>
        <v>THIS AREA IS MANDATORY; you must fill it out.</v>
      </c>
      <c r="F32" s="200"/>
      <c r="G32" s="200"/>
      <c r="H32" s="200"/>
      <c r="I32" s="200"/>
      <c r="J32" s="201"/>
      <c r="K32" s="5"/>
      <c r="L32" s="5"/>
      <c r="M32" s="5"/>
    </row>
    <row r="33" spans="1:14" ht="15" customHeight="1">
      <c r="A33" s="164"/>
      <c r="B33" s="216"/>
      <c r="C33" s="205"/>
      <c r="D33" s="205"/>
      <c r="E33" s="202"/>
      <c r="F33" s="202"/>
      <c r="G33" s="202"/>
      <c r="H33" s="202"/>
      <c r="I33" s="202"/>
      <c r="J33" s="203"/>
      <c r="K33" s="5"/>
      <c r="L33" s="5"/>
      <c r="M33" s="5"/>
    </row>
    <row r="34" spans="1:14">
      <c r="A34" s="93"/>
      <c r="B34" s="185"/>
      <c r="C34" s="185"/>
      <c r="D34" s="185"/>
      <c r="E34" s="185"/>
      <c r="F34" s="185"/>
      <c r="G34" s="185"/>
      <c r="H34" s="185"/>
      <c r="I34" s="185"/>
      <c r="J34" s="186"/>
      <c r="K34" s="5"/>
      <c r="L34" s="5"/>
      <c r="M34" s="5"/>
    </row>
    <row r="35" spans="1:14">
      <c r="A35" s="93"/>
      <c r="B35" s="185"/>
      <c r="C35" s="185"/>
      <c r="D35" s="185"/>
      <c r="E35" s="185"/>
      <c r="F35" s="185"/>
      <c r="G35" s="185"/>
      <c r="H35" s="185"/>
      <c r="I35" s="185"/>
      <c r="J35" s="186"/>
      <c r="K35" s="5"/>
      <c r="L35" s="5"/>
      <c r="M35" s="5"/>
    </row>
    <row r="36" spans="1:14">
      <c r="A36" s="94" t="s">
        <v>297</v>
      </c>
      <c r="B36" s="95" t="s">
        <v>304</v>
      </c>
      <c r="C36" s="5"/>
      <c r="D36" s="5"/>
      <c r="E36" s="5"/>
      <c r="F36" s="5"/>
      <c r="G36" s="5"/>
      <c r="H36" s="5"/>
      <c r="I36" s="5"/>
      <c r="J36" s="85"/>
      <c r="K36" s="5"/>
      <c r="L36" s="5"/>
      <c r="M36" s="5"/>
    </row>
    <row r="37" spans="1:14">
      <c r="A37" s="96"/>
      <c r="B37" s="97"/>
      <c r="C37" s="97"/>
      <c r="D37" s="97"/>
      <c r="E37" s="97"/>
      <c r="F37" s="97"/>
      <c r="G37" s="97"/>
      <c r="H37" s="97"/>
      <c r="I37" s="97"/>
      <c r="J37" s="98"/>
      <c r="K37" s="5"/>
      <c r="L37" s="5"/>
      <c r="M37" s="5"/>
    </row>
    <row r="38" spans="1:14">
      <c r="A38" s="159" t="s">
        <v>300</v>
      </c>
      <c r="B38" s="160"/>
      <c r="C38" s="160"/>
      <c r="D38" s="160"/>
      <c r="E38" s="161" t="str">
        <f>IF(ISBLANK(A39)=TRUE,"THIS AREA IS MANDATORY; you must fill it out.","")</f>
        <v>THIS AREA IS MANDATORY; you must fill it out.</v>
      </c>
      <c r="F38" s="161"/>
      <c r="G38" s="161"/>
      <c r="H38" s="161"/>
      <c r="I38" s="161"/>
      <c r="J38" s="162"/>
      <c r="K38" s="5"/>
      <c r="L38" s="5"/>
      <c r="M38" s="5"/>
      <c r="N38" s="4" t="s">
        <v>301</v>
      </c>
    </row>
    <row r="39" spans="1:14">
      <c r="A39" s="153"/>
      <c r="B39" s="154"/>
      <c r="C39" s="154"/>
      <c r="D39" s="154"/>
      <c r="E39" s="154"/>
      <c r="F39" s="154"/>
      <c r="G39" s="154"/>
      <c r="H39" s="154"/>
      <c r="I39" s="154"/>
      <c r="J39" s="155"/>
      <c r="K39" s="5"/>
      <c r="L39" s="5"/>
      <c r="M39" s="5"/>
      <c r="N39" s="4" t="s">
        <v>302</v>
      </c>
    </row>
    <row r="40" spans="1:14">
      <c r="A40" s="153"/>
      <c r="B40" s="154"/>
      <c r="C40" s="154"/>
      <c r="D40" s="154"/>
      <c r="E40" s="154"/>
      <c r="F40" s="154"/>
      <c r="G40" s="154"/>
      <c r="H40" s="154"/>
      <c r="I40" s="154"/>
      <c r="J40" s="155"/>
      <c r="K40" s="5"/>
      <c r="L40" s="5"/>
      <c r="M40" s="5"/>
    </row>
    <row r="41" spans="1:14">
      <c r="A41" s="153"/>
      <c r="B41" s="154"/>
      <c r="C41" s="154"/>
      <c r="D41" s="154"/>
      <c r="E41" s="154"/>
      <c r="F41" s="154"/>
      <c r="G41" s="154"/>
      <c r="H41" s="154"/>
      <c r="I41" s="154"/>
      <c r="J41" s="155"/>
      <c r="K41" s="5"/>
      <c r="L41" s="5"/>
      <c r="M41" s="5"/>
    </row>
    <row r="42" spans="1:14">
      <c r="A42" s="153"/>
      <c r="B42" s="154"/>
      <c r="C42" s="154"/>
      <c r="D42" s="154"/>
      <c r="E42" s="154"/>
      <c r="F42" s="154"/>
      <c r="G42" s="154"/>
      <c r="H42" s="154"/>
      <c r="I42" s="154"/>
      <c r="J42" s="155"/>
      <c r="K42" s="5"/>
      <c r="L42" s="5"/>
      <c r="M42" s="5"/>
    </row>
    <row r="43" spans="1:14">
      <c r="A43" s="153"/>
      <c r="B43" s="154"/>
      <c r="C43" s="154"/>
      <c r="D43" s="154"/>
      <c r="E43" s="154"/>
      <c r="F43" s="154"/>
      <c r="G43" s="154"/>
      <c r="H43" s="154"/>
      <c r="I43" s="154"/>
      <c r="J43" s="155"/>
      <c r="K43" s="5"/>
      <c r="L43" s="5"/>
      <c r="M43" s="5"/>
    </row>
    <row r="44" spans="1:14">
      <c r="A44" s="153"/>
      <c r="B44" s="154"/>
      <c r="C44" s="154"/>
      <c r="D44" s="154"/>
      <c r="E44" s="154"/>
      <c r="F44" s="154"/>
      <c r="G44" s="154"/>
      <c r="H44" s="154"/>
      <c r="I44" s="154"/>
      <c r="J44" s="155"/>
      <c r="K44" s="5"/>
      <c r="L44" s="5"/>
      <c r="M44" s="5"/>
    </row>
    <row r="45" spans="1:14">
      <c r="A45" s="153"/>
      <c r="B45" s="154"/>
      <c r="C45" s="154"/>
      <c r="D45" s="154"/>
      <c r="E45" s="154"/>
      <c r="F45" s="154"/>
      <c r="G45" s="154"/>
      <c r="H45" s="154"/>
      <c r="I45" s="154"/>
      <c r="J45" s="155"/>
      <c r="K45" s="5"/>
      <c r="L45" s="5"/>
      <c r="M45" s="5"/>
    </row>
    <row r="46" spans="1:14" ht="15.75" thickBot="1">
      <c r="A46" s="156"/>
      <c r="B46" s="157"/>
      <c r="C46" s="157"/>
      <c r="D46" s="157"/>
      <c r="E46" s="157"/>
      <c r="F46" s="157"/>
      <c r="G46" s="157"/>
      <c r="H46" s="157"/>
      <c r="I46" s="157"/>
      <c r="J46" s="158"/>
      <c r="K46" s="5"/>
      <c r="L46" s="5"/>
      <c r="M46" s="5"/>
    </row>
    <row r="47" spans="1:14" ht="15.75" thickBot="1">
      <c r="A47" s="15"/>
      <c r="B47" s="5"/>
      <c r="C47" s="5"/>
      <c r="D47" s="5"/>
      <c r="E47" s="5"/>
      <c r="F47" s="5"/>
      <c r="G47" s="5"/>
      <c r="H47" s="5"/>
      <c r="I47" s="5"/>
      <c r="J47" s="85"/>
      <c r="K47" s="5"/>
      <c r="L47" s="5"/>
      <c r="M47" s="5"/>
    </row>
    <row r="48" spans="1:14" ht="20.25">
      <c r="A48" s="90" t="s">
        <v>526</v>
      </c>
      <c r="B48" s="108"/>
      <c r="C48" s="108"/>
      <c r="D48" s="108"/>
      <c r="E48" s="108"/>
      <c r="F48" s="108"/>
      <c r="G48" s="108"/>
      <c r="H48" s="108"/>
      <c r="I48" s="108"/>
      <c r="J48" s="109"/>
      <c r="K48" s="5"/>
      <c r="L48" s="5"/>
      <c r="M48" s="5"/>
    </row>
    <row r="49" spans="1:13" ht="15" customHeight="1">
      <c r="A49" s="165" t="s">
        <v>527</v>
      </c>
      <c r="B49" s="166"/>
      <c r="C49" s="166"/>
      <c r="D49" s="166"/>
      <c r="E49" s="166"/>
      <c r="F49" s="166"/>
      <c r="G49" s="166"/>
      <c r="H49" s="166"/>
      <c r="I49" s="166"/>
      <c r="J49" s="167"/>
      <c r="K49" s="5"/>
      <c r="L49" s="5"/>
      <c r="M49" s="5"/>
    </row>
    <row r="50" spans="1:13">
      <c r="A50" s="168"/>
      <c r="B50" s="169"/>
      <c r="C50" s="169"/>
      <c r="D50" s="169"/>
      <c r="E50" s="169"/>
      <c r="F50" s="169"/>
      <c r="G50" s="169"/>
      <c r="H50" s="169"/>
      <c r="I50" s="169"/>
      <c r="J50" s="170"/>
      <c r="K50" s="5"/>
      <c r="L50" s="5"/>
      <c r="M50" s="5"/>
    </row>
    <row r="51" spans="1:13">
      <c r="A51" s="171" t="s">
        <v>528</v>
      </c>
      <c r="B51" s="172"/>
      <c r="C51" s="172"/>
      <c r="D51" s="172"/>
      <c r="E51" s="173" t="str">
        <f>IF(ISBLANK(A52)=TRUE,"THIS AREA IS MANDATORY; you must fill it out.","")</f>
        <v>THIS AREA IS MANDATORY; you must fill it out.</v>
      </c>
      <c r="F51" s="173"/>
      <c r="G51" s="173"/>
      <c r="H51" s="173"/>
      <c r="I51" s="173"/>
      <c r="J51" s="174"/>
      <c r="K51" s="5"/>
      <c r="L51" s="5"/>
      <c r="M51" s="5"/>
    </row>
    <row r="52" spans="1:13">
      <c r="A52" s="175"/>
      <c r="B52" s="176"/>
      <c r="C52" s="176"/>
      <c r="D52" s="176"/>
      <c r="E52" s="176"/>
      <c r="F52" s="176"/>
      <c r="G52" s="176"/>
      <c r="H52" s="176"/>
      <c r="I52" s="176"/>
      <c r="J52" s="177"/>
      <c r="K52" s="5"/>
      <c r="L52" s="5"/>
      <c r="M52" s="5"/>
    </row>
    <row r="53" spans="1:13" ht="15.75" thickBot="1">
      <c r="A53" s="178"/>
      <c r="B53" s="179"/>
      <c r="C53" s="179"/>
      <c r="D53" s="179"/>
      <c r="E53" s="179"/>
      <c r="F53" s="179"/>
      <c r="G53" s="179"/>
      <c r="H53" s="179"/>
      <c r="I53" s="179"/>
      <c r="J53" s="180"/>
      <c r="K53" s="5"/>
      <c r="L53" s="5"/>
      <c r="M53" s="5"/>
    </row>
    <row r="54" spans="1:13">
      <c r="A54" s="15"/>
      <c r="B54" s="5"/>
      <c r="C54" s="5"/>
      <c r="D54" s="5"/>
      <c r="E54" s="5"/>
      <c r="F54" s="5"/>
      <c r="G54" s="5"/>
      <c r="H54" s="5"/>
      <c r="I54" s="5"/>
      <c r="J54" s="85"/>
      <c r="K54" s="5"/>
      <c r="L54" s="5"/>
      <c r="M54" s="5"/>
    </row>
    <row r="55" spans="1:13" ht="15.75" thickBot="1">
      <c r="A55" s="15"/>
      <c r="B55" s="5"/>
      <c r="C55" s="5"/>
      <c r="D55" s="5"/>
      <c r="E55" s="5"/>
      <c r="F55" s="5"/>
      <c r="G55" s="5"/>
      <c r="H55" s="5"/>
      <c r="I55" s="5"/>
      <c r="J55" s="85"/>
      <c r="K55" s="5"/>
      <c r="L55" s="5"/>
      <c r="M55" s="5"/>
    </row>
    <row r="56" spans="1:13" ht="20.25">
      <c r="A56" s="90" t="s">
        <v>254</v>
      </c>
      <c r="B56" s="91"/>
      <c r="C56" s="91"/>
      <c r="D56" s="91"/>
      <c r="E56" s="91"/>
      <c r="F56" s="91"/>
      <c r="G56" s="91"/>
      <c r="H56" s="91"/>
      <c r="I56" s="91"/>
      <c r="J56" s="99"/>
      <c r="K56" s="5"/>
      <c r="L56" s="5"/>
      <c r="M56" s="5"/>
    </row>
    <row r="57" spans="1:13">
      <c r="A57" s="153"/>
      <c r="B57" s="154"/>
      <c r="C57" s="154"/>
      <c r="D57" s="154"/>
      <c r="E57" s="154"/>
      <c r="F57" s="154"/>
      <c r="G57" s="154"/>
      <c r="H57" s="154"/>
      <c r="I57" s="154"/>
      <c r="J57" s="155"/>
      <c r="K57" s="5"/>
      <c r="L57" s="5"/>
      <c r="M57" s="5"/>
    </row>
    <row r="58" spans="1:13">
      <c r="A58" s="153"/>
      <c r="B58" s="154"/>
      <c r="C58" s="154"/>
      <c r="D58" s="154"/>
      <c r="E58" s="154"/>
      <c r="F58" s="154"/>
      <c r="G58" s="154"/>
      <c r="H58" s="154"/>
      <c r="I58" s="154"/>
      <c r="J58" s="155"/>
      <c r="K58" s="5"/>
      <c r="L58" s="5"/>
      <c r="M58" s="5"/>
    </row>
    <row r="59" spans="1:13">
      <c r="A59" s="153"/>
      <c r="B59" s="154"/>
      <c r="C59" s="154"/>
      <c r="D59" s="154"/>
      <c r="E59" s="154"/>
      <c r="F59" s="154"/>
      <c r="G59" s="154"/>
      <c r="H59" s="154"/>
      <c r="I59" s="154"/>
      <c r="J59" s="155"/>
      <c r="K59" s="5"/>
      <c r="L59" s="5"/>
      <c r="M59" s="5"/>
    </row>
    <row r="60" spans="1:13">
      <c r="A60" s="153"/>
      <c r="B60" s="154"/>
      <c r="C60" s="154"/>
      <c r="D60" s="154"/>
      <c r="E60" s="154"/>
      <c r="F60" s="154"/>
      <c r="G60" s="154"/>
      <c r="H60" s="154"/>
      <c r="I60" s="154"/>
      <c r="J60" s="155"/>
      <c r="K60" s="5"/>
      <c r="L60" s="5"/>
      <c r="M60" s="5"/>
    </row>
    <row r="61" spans="1:13">
      <c r="A61" s="153"/>
      <c r="B61" s="154"/>
      <c r="C61" s="154"/>
      <c r="D61" s="154"/>
      <c r="E61" s="154"/>
      <c r="F61" s="154"/>
      <c r="G61" s="154"/>
      <c r="H61" s="154"/>
      <c r="I61" s="154"/>
      <c r="J61" s="155"/>
      <c r="K61" s="5"/>
      <c r="L61" s="5"/>
      <c r="M61" s="5"/>
    </row>
    <row r="62" spans="1:13">
      <c r="A62" s="153"/>
      <c r="B62" s="154"/>
      <c r="C62" s="154"/>
      <c r="D62" s="154"/>
      <c r="E62" s="154"/>
      <c r="F62" s="154"/>
      <c r="G62" s="154"/>
      <c r="H62" s="154"/>
      <c r="I62" s="154"/>
      <c r="J62" s="155"/>
      <c r="K62" s="5"/>
      <c r="L62" s="5"/>
      <c r="M62" s="5"/>
    </row>
    <row r="63" spans="1:13">
      <c r="A63" s="153"/>
      <c r="B63" s="154"/>
      <c r="C63" s="154"/>
      <c r="D63" s="154"/>
      <c r="E63" s="154"/>
      <c r="F63" s="154"/>
      <c r="G63" s="154"/>
      <c r="H63" s="154"/>
      <c r="I63" s="154"/>
      <c r="J63" s="155"/>
      <c r="K63" s="5"/>
      <c r="L63" s="5"/>
      <c r="M63" s="5"/>
    </row>
    <row r="64" spans="1:13" ht="15.75" thickBot="1">
      <c r="A64" s="156"/>
      <c r="B64" s="157"/>
      <c r="C64" s="157"/>
      <c r="D64" s="157"/>
      <c r="E64" s="157"/>
      <c r="F64" s="157"/>
      <c r="G64" s="157"/>
      <c r="H64" s="157"/>
      <c r="I64" s="157"/>
      <c r="J64" s="158"/>
      <c r="K64" s="5"/>
      <c r="L64" s="5"/>
      <c r="M64" s="5"/>
    </row>
    <row r="65" spans="1:13">
      <c r="A65" s="15"/>
      <c r="B65" s="5"/>
      <c r="C65" s="5"/>
      <c r="D65" s="5"/>
      <c r="E65" s="5"/>
      <c r="F65" s="5"/>
      <c r="G65" s="5"/>
      <c r="H65" s="5"/>
      <c r="I65" s="5"/>
      <c r="J65" s="85"/>
      <c r="K65" s="5"/>
      <c r="L65" s="5"/>
      <c r="M65" s="5"/>
    </row>
    <row r="66" spans="1:13" ht="15.75" thickBot="1">
      <c r="A66" s="15"/>
      <c r="B66" s="5"/>
      <c r="C66" s="5"/>
      <c r="D66" s="5"/>
      <c r="E66" s="5"/>
      <c r="F66" s="5"/>
      <c r="G66" s="5"/>
      <c r="H66" s="5"/>
      <c r="I66" s="5"/>
      <c r="J66" s="85"/>
      <c r="K66" s="5"/>
      <c r="L66" s="5"/>
      <c r="M66" s="5"/>
    </row>
    <row r="67" spans="1:13" ht="20.25">
      <c r="A67" s="100" t="s">
        <v>255</v>
      </c>
      <c r="B67" s="101"/>
      <c r="C67" s="101"/>
      <c r="D67" s="101"/>
      <c r="E67" s="101"/>
      <c r="F67" s="101"/>
      <c r="G67" s="101"/>
      <c r="H67" s="102"/>
      <c r="I67" s="103" t="s">
        <v>257</v>
      </c>
      <c r="J67" s="104"/>
      <c r="K67" s="5"/>
      <c r="L67" s="5"/>
      <c r="M67" s="5"/>
    </row>
    <row r="68" spans="1:13">
      <c r="A68" s="105" t="s">
        <v>256</v>
      </c>
      <c r="B68" s="5"/>
      <c r="C68" s="5"/>
      <c r="D68" s="5"/>
      <c r="E68" s="5"/>
      <c r="F68" s="5"/>
      <c r="G68" s="5"/>
      <c r="H68" s="5"/>
      <c r="I68" s="5"/>
      <c r="J68" s="85"/>
      <c r="K68" s="5"/>
      <c r="L68" s="5"/>
      <c r="M68" s="5"/>
    </row>
    <row r="69" spans="1:13">
      <c r="A69" s="153"/>
      <c r="B69" s="154"/>
      <c r="C69" s="154"/>
      <c r="D69" s="154"/>
      <c r="E69" s="154"/>
      <c r="F69" s="154"/>
      <c r="G69" s="154"/>
      <c r="H69" s="154"/>
      <c r="I69" s="154"/>
      <c r="J69" s="155"/>
      <c r="K69" s="5"/>
      <c r="L69" s="5"/>
      <c r="M69" s="5"/>
    </row>
    <row r="70" spans="1:13">
      <c r="A70" s="153"/>
      <c r="B70" s="154"/>
      <c r="C70" s="154"/>
      <c r="D70" s="154"/>
      <c r="E70" s="154"/>
      <c r="F70" s="154"/>
      <c r="G70" s="154"/>
      <c r="H70" s="154"/>
      <c r="I70" s="154"/>
      <c r="J70" s="155"/>
      <c r="K70" s="5"/>
      <c r="L70" s="5"/>
      <c r="M70" s="5"/>
    </row>
    <row r="71" spans="1:13">
      <c r="A71" s="153"/>
      <c r="B71" s="154"/>
      <c r="C71" s="154"/>
      <c r="D71" s="154"/>
      <c r="E71" s="154"/>
      <c r="F71" s="154"/>
      <c r="G71" s="154"/>
      <c r="H71" s="154"/>
      <c r="I71" s="154"/>
      <c r="J71" s="155"/>
    </row>
    <row r="72" spans="1:13">
      <c r="A72" s="153"/>
      <c r="B72" s="154"/>
      <c r="C72" s="154"/>
      <c r="D72" s="154"/>
      <c r="E72" s="154"/>
      <c r="F72" s="154"/>
      <c r="G72" s="154"/>
      <c r="H72" s="154"/>
      <c r="I72" s="154"/>
      <c r="J72" s="155"/>
    </row>
    <row r="73" spans="1:13">
      <c r="A73" s="153"/>
      <c r="B73" s="154"/>
      <c r="C73" s="154"/>
      <c r="D73" s="154"/>
      <c r="E73" s="154"/>
      <c r="F73" s="154"/>
      <c r="G73" s="154"/>
      <c r="H73" s="154"/>
      <c r="I73" s="154"/>
      <c r="J73" s="155"/>
    </row>
    <row r="74" spans="1:13" ht="21.6" customHeight="1">
      <c r="A74" s="153"/>
      <c r="B74" s="154"/>
      <c r="C74" s="154"/>
      <c r="D74" s="154"/>
      <c r="E74" s="154"/>
      <c r="F74" s="154"/>
      <c r="G74" s="154"/>
      <c r="H74" s="154"/>
      <c r="I74" s="154"/>
      <c r="J74" s="155"/>
    </row>
    <row r="75" spans="1:13">
      <c r="A75" s="153"/>
      <c r="B75" s="154"/>
      <c r="C75" s="154"/>
      <c r="D75" s="154"/>
      <c r="E75" s="154"/>
      <c r="F75" s="154"/>
      <c r="G75" s="154"/>
      <c r="H75" s="154"/>
      <c r="I75" s="154"/>
      <c r="J75" s="155"/>
    </row>
    <row r="76" spans="1:13" ht="15.75" thickBot="1">
      <c r="A76" s="156"/>
      <c r="B76" s="157"/>
      <c r="C76" s="157"/>
      <c r="D76" s="157"/>
      <c r="E76" s="157"/>
      <c r="F76" s="157"/>
      <c r="G76" s="157"/>
      <c r="H76" s="157"/>
      <c r="I76" s="157"/>
      <c r="J76" s="158"/>
    </row>
    <row r="77" spans="1:13">
      <c r="A77" s="2"/>
    </row>
    <row r="78" spans="1:13">
      <c r="A78" s="2"/>
    </row>
    <row r="79" spans="1:13">
      <c r="A79"/>
      <c r="B79"/>
      <c r="C79"/>
      <c r="D79"/>
      <c r="E79"/>
      <c r="F79"/>
      <c r="G79"/>
      <c r="H79"/>
      <c r="I79"/>
    </row>
    <row r="80" spans="1:13">
      <c r="A80"/>
      <c r="B80"/>
      <c r="C80"/>
      <c r="D80"/>
      <c r="E80"/>
      <c r="F80"/>
      <c r="G80"/>
      <c r="H80"/>
      <c r="I80"/>
      <c r="J80"/>
    </row>
  </sheetData>
  <sheetProtection algorithmName="SHA-512" hashValue="2PFbkzeiU2IV2vLzYa5S4tbsNCex5wC/iJeYj29O5Nno11za1Ro0u2dE0f0yRoTbyJAw0i1hXIHvnfnlcc7oQw==" saltValue="1h57hmvTFLCTvqCtT1e9og==" spinCount="100000" sheet="1" objects="1" scenarios="1" selectLockedCells="1"/>
  <mergeCells count="27">
    <mergeCell ref="A3:J6"/>
    <mergeCell ref="B34:J34"/>
    <mergeCell ref="B35:J35"/>
    <mergeCell ref="A1:J1"/>
    <mergeCell ref="A2:J2"/>
    <mergeCell ref="B8:J8"/>
    <mergeCell ref="B9:J9"/>
    <mergeCell ref="B10:J10"/>
    <mergeCell ref="B11:J11"/>
    <mergeCell ref="E14:J14"/>
    <mergeCell ref="E32:J33"/>
    <mergeCell ref="C32:D33"/>
    <mergeCell ref="A16:J16"/>
    <mergeCell ref="A17:J29"/>
    <mergeCell ref="A31:J31"/>
    <mergeCell ref="B32:B33"/>
    <mergeCell ref="H13:I13"/>
    <mergeCell ref="A69:J76"/>
    <mergeCell ref="A39:J46"/>
    <mergeCell ref="A57:J64"/>
    <mergeCell ref="A38:D38"/>
    <mergeCell ref="E38:J38"/>
    <mergeCell ref="A32:A33"/>
    <mergeCell ref="A49:J50"/>
    <mergeCell ref="A51:D51"/>
    <mergeCell ref="E51:J51"/>
    <mergeCell ref="A52:J53"/>
  </mergeCells>
  <dataValidations count="8">
    <dataValidation type="date" allowBlank="1" showInputMessage="1" showErrorMessage="1" sqref="B12:B13 J13" xr:uid="{00000000-0002-0000-0100-000000000000}">
      <formula1>32874</formula1>
      <formula2>54789</formula2>
    </dataValidation>
    <dataValidation type="textLength" operator="lessThan" allowBlank="1" showInputMessage="1" showErrorMessage="1" promptTitle="Mandatory" prompt="Field must be filled." sqref="A17:J29" xr:uid="{00000000-0002-0000-0100-000001000000}">
      <formula1>1001</formula1>
    </dataValidation>
    <dataValidation type="whole" allowBlank="1" showInputMessage="1" showErrorMessage="1" promptTitle="Mandatory" prompt="Field must be filled._x000a_" sqref="A34" xr:uid="{00000000-0002-0000-0100-000002000000}">
      <formula1>0</formula1>
      <formula2>99999</formula2>
    </dataValidation>
    <dataValidation type="whole" allowBlank="1" showInputMessage="1" showErrorMessage="1" promptTitle="Mandatory" prompt="Field must be filled." sqref="A35" xr:uid="{00000000-0002-0000-0100-000003000000}">
      <formula1>0</formula1>
      <formula2>99999</formula2>
    </dataValidation>
    <dataValidation type="textLength" operator="lessThan" allowBlank="1" showInputMessage="1" showErrorMessage="1" promptTitle="Mandatory" prompt="Field must be filled." sqref="B34:J35" xr:uid="{00000000-0002-0000-0100-000004000000}">
      <formula1>76</formula1>
    </dataValidation>
    <dataValidation type="textLength" operator="lessThan" allowBlank="1" showInputMessage="1" showErrorMessage="1" promptTitle="Mandatory" prompt="FIeld must be filled." sqref="A39:J46" xr:uid="{00000000-0002-0000-0100-000005000000}">
      <formula1>501</formula1>
    </dataValidation>
    <dataValidation type="textLength" operator="lessThan" allowBlank="1" showInputMessage="1" showErrorMessage="1" sqref="A69:J76" xr:uid="{00000000-0002-0000-0100-000006000000}">
      <formula1>501</formula1>
    </dataValidation>
    <dataValidation type="list" allowBlank="1" showInputMessage="1" showErrorMessage="1" sqref="A52:J53" xr:uid="{570161D0-680B-4AD6-8627-DF6A2A5C078F}">
      <formula1>$N$38:$N$39</formula1>
    </dataValidation>
  </dataValidations>
  <hyperlinks>
    <hyperlink ref="B36" r:id="rId1" xr:uid="{00000000-0004-0000-0100-000000000000}"/>
  </hyperlinks>
  <pageMargins left="0.7" right="0.7" top="0.75" bottom="0.75" header="0.3" footer="0.3"/>
  <pageSetup paperSize="9" orientation="portrait" r:id="rId2"/>
  <extLst>
    <ext xmlns:x14="http://schemas.microsoft.com/office/spreadsheetml/2009/9/main" uri="{CCE6A557-97BC-4b89-ADB6-D9C93CAAB3DF}">
      <x14:dataValidations xmlns:xm="http://schemas.microsoft.com/office/excel/2006/main" count="1">
        <x14:dataValidation type="list" allowBlank="1" showInputMessage="1" showErrorMessage="1" xr:uid="{00000000-0002-0000-0100-000008000000}">
          <x14:formula1>
            <xm:f>#REF!</xm:f>
          </x14:formula1>
          <xm:sqref>J67</xm:sqref>
        </x14:dataValidation>
      </x14:dataValidations>
    </ext>
  </extLst>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_activity xmlns="8b46e3c4-cd3c-4dc8-809c-025a1a7f6653" xsi:nil="true"/>
  </documentManagement>
</p:properties>
</file>

<file path=customXml/item2.xml><?xml version="1.0" encoding="utf-8"?>
<ct:contentTypeSchema xmlns:ct="http://schemas.microsoft.com/office/2006/metadata/contentType" xmlns:ma="http://schemas.microsoft.com/office/2006/metadata/properties/metaAttributes" ct:_="" ma:_="" ma:contentTypeName="Dokument" ma:contentTypeID="0x010100CFA06687DCA38642AE1B1305C15292D6" ma:contentTypeVersion="13" ma:contentTypeDescription="Opret et nyt dokument." ma:contentTypeScope="" ma:versionID="38fbe096f476f10ca13876f196bc6260">
  <xsd:schema xmlns:xsd="http://www.w3.org/2001/XMLSchema" xmlns:xs="http://www.w3.org/2001/XMLSchema" xmlns:p="http://schemas.microsoft.com/office/2006/metadata/properties" xmlns:ns3="8b46e3c4-cd3c-4dc8-809c-025a1a7f6653" xmlns:ns4="f61719b5-6ab0-4fb5-be56-fbc621fc481d" targetNamespace="http://schemas.microsoft.com/office/2006/metadata/properties" ma:root="true" ma:fieldsID="0e3656db75f452b969737a336c0694aa" ns3:_="" ns4:_="">
    <xsd:import namespace="8b46e3c4-cd3c-4dc8-809c-025a1a7f6653"/>
    <xsd:import namespace="f61719b5-6ab0-4fb5-be56-fbc621fc481d"/>
    <xsd:element name="properties">
      <xsd:complexType>
        <xsd:sequence>
          <xsd:element name="documentManagement">
            <xsd:complexType>
              <xsd:all>
                <xsd:element ref="ns3:MediaServiceMetadata" minOccurs="0"/>
                <xsd:element ref="ns3:MediaServiceFastMetadata" minOccurs="0"/>
                <xsd:element ref="ns3:MediaServiceObjectDetectorVersions" minOccurs="0"/>
                <xsd:element ref="ns3:_activity" minOccurs="0"/>
                <xsd:element ref="ns4:SharedWithUsers" minOccurs="0"/>
                <xsd:element ref="ns4:SharedWithDetails" minOccurs="0"/>
                <xsd:element ref="ns4:SharingHintHash" minOccurs="0"/>
                <xsd:element ref="ns3:MediaServiceSystemTags" minOccurs="0"/>
                <xsd:element ref="ns3:MediaServiceGenerationTime" minOccurs="0"/>
                <xsd:element ref="ns3:MediaServiceEventHashCode" minOccurs="0"/>
                <xsd:element ref="ns3:MediaServiceSearchProperties" minOccurs="0"/>
                <xsd:element ref="ns3:MediaServiceDateTaken" minOccurs="0"/>
                <xsd:element ref="ns3:MediaLengthInSecond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8b46e3c4-cd3c-4dc8-809c-025a1a7f6653"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ObjectDetectorVersions" ma:index="10" nillable="true" ma:displayName="MediaServiceObjectDetectorVersions" ma:hidden="true" ma:indexed="true" ma:internalName="MediaServiceObjectDetectorVersions" ma:readOnly="true">
      <xsd:simpleType>
        <xsd:restriction base="dms:Text"/>
      </xsd:simpleType>
    </xsd:element>
    <xsd:element name="_activity" ma:index="11" nillable="true" ma:displayName="_activity" ma:hidden="true" ma:internalName="_activity">
      <xsd:simpleType>
        <xsd:restriction base="dms:Note"/>
      </xsd:simpleType>
    </xsd:element>
    <xsd:element name="MediaServiceSystemTags" ma:index="15" nillable="true" ma:displayName="MediaServiceSystemTags" ma:hidden="true" ma:internalName="MediaServiceSystemTags" ma:readOnly="true">
      <xsd:simpleType>
        <xsd:restriction base="dms:Note"/>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element name="MediaServiceSearchProperties" ma:index="18" nillable="true" ma:displayName="MediaServiceSearchProperties" ma:hidden="true" ma:internalName="MediaServiceSearchProperties" ma:readOnly="true">
      <xsd:simpleType>
        <xsd:restriction base="dms:Note"/>
      </xsd:simpleType>
    </xsd:element>
    <xsd:element name="MediaServiceDateTaken" ma:index="19" nillable="true" ma:displayName="MediaServiceDateTaken" ma:hidden="true" ma:indexed="true" ma:internalName="MediaServiceDateTaken" ma:readOnly="true">
      <xsd:simpleType>
        <xsd:restriction base="dms:Text"/>
      </xsd:simpleType>
    </xsd:element>
    <xsd:element name="MediaLengthInSeconds" ma:index="20" nillable="true" ma:displayName="MediaLengthInSeconds" ma:hidden="true" ma:internalName="MediaLengthInSeconds" ma:readOnly="tru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f61719b5-6ab0-4fb5-be56-fbc621fc481d" elementFormDefault="qualified">
    <xsd:import namespace="http://schemas.microsoft.com/office/2006/documentManagement/types"/>
    <xsd:import namespace="http://schemas.microsoft.com/office/infopath/2007/PartnerControls"/>
    <xsd:element name="SharedWithUsers" ma:index="12" nillable="true" ma:displayName="Delt med"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3" nillable="true" ma:displayName="Delt med detaljer" ma:internalName="SharedWithDetails" ma:readOnly="true">
      <xsd:simpleType>
        <xsd:restriction base="dms:Note">
          <xsd:maxLength value="255"/>
        </xsd:restriction>
      </xsd:simpleType>
    </xsd:element>
    <xsd:element name="SharingHintHash" ma:index="14" nillable="true" ma:displayName="Hashværdi for deling" ma:hidden="true" ma:internalName="SharingHintHash"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dhol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7CD04C80-5507-48EC-B2FD-3F900E884117}">
  <ds:schemaRefs>
    <ds:schemaRef ds:uri="http://purl.org/dc/elements/1.1/"/>
    <ds:schemaRef ds:uri="http://purl.org/dc/dcmitype/"/>
    <ds:schemaRef ds:uri="http://www.w3.org/XML/1998/namespace"/>
    <ds:schemaRef ds:uri="http://schemas.microsoft.com/office/infopath/2007/PartnerControls"/>
    <ds:schemaRef ds:uri="http://schemas.microsoft.com/office/2006/documentManagement/types"/>
    <ds:schemaRef ds:uri="8b46e3c4-cd3c-4dc8-809c-025a1a7f6653"/>
    <ds:schemaRef ds:uri="http://schemas.openxmlformats.org/package/2006/metadata/core-properties"/>
    <ds:schemaRef ds:uri="f61719b5-6ab0-4fb5-be56-fbc621fc481d"/>
    <ds:schemaRef ds:uri="http://schemas.microsoft.com/office/2006/metadata/properties"/>
    <ds:schemaRef ds:uri="http://purl.org/dc/terms/"/>
  </ds:schemaRefs>
</ds:datastoreItem>
</file>

<file path=customXml/itemProps2.xml><?xml version="1.0" encoding="utf-8"?>
<ds:datastoreItem xmlns:ds="http://schemas.openxmlformats.org/officeDocument/2006/customXml" ds:itemID="{3E1D0E4D-C2CB-4414-8CA6-2BA2B8584B62}">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8b46e3c4-cd3c-4dc8-809c-025a1a7f6653"/>
    <ds:schemaRef ds:uri="f61719b5-6ab0-4fb5-be56-fbc621fc481d"/>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E8092FF4-76E5-4424-A7A7-B71C0017CF19}">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5</vt:i4>
      </vt:variant>
    </vt:vector>
  </HeadingPairs>
  <TitlesOfParts>
    <vt:vector size="5" baseType="lpstr">
      <vt:lpstr>GPA</vt:lpstr>
      <vt:lpstr>Pre-requisites</vt:lpstr>
      <vt:lpstr>Additional relevant activities</vt:lpstr>
      <vt:lpstr>Other relevant information</vt:lpstr>
      <vt:lpstr>SOP</vt:lpstr>
    </vt:vector>
  </TitlesOfParts>
  <Company>DTU</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Kasper Dam Schultz</dc:creator>
  <cp:lastModifiedBy>Maria da Costa Monteiro</cp:lastModifiedBy>
  <cp:lastPrinted>2019-07-02T13:34:35Z</cp:lastPrinted>
  <dcterms:created xsi:type="dcterms:W3CDTF">2015-12-03T12:08:42Z</dcterms:created>
  <dcterms:modified xsi:type="dcterms:W3CDTF">2026-08-26T16:00:39Z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0x010100CFA06687DCA38642AE1B1305C15292D6</vt:lpwstr>
  </property>
</Properties>
</file>