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4643A89A-C337-4C6E-9CB2-5A34D43041A6}" xr6:coauthVersionLast="47" xr6:coauthVersionMax="47" xr10:uidLastSave="{00000000-0000-0000-0000-000000000000}"/>
  <workbookProtection workbookAlgorithmName="SHA-512" workbookHashValue="/6HYoKmzg1xXwGfxMak0hpu6Wa5Ab6KT97LIaXEo9lig/GuE5RhB55OolE/pOSborf6YTljNRewptUOIXgH+BQ==" workbookSaltValue="9sFXKijW+l1ZeHcdwsYvSA==" workbookSpinCount="100000" lockStructure="1"/>
  <bookViews>
    <workbookView xWindow="28680" yWindow="-120" windowWidth="29040" windowHeight="17520" xr2:uid="{00000000-000D-0000-FFFF-FFFF00000000}"/>
  </bookViews>
  <sheets>
    <sheet name="GPA" sheetId="6" r:id="rId1"/>
    <sheet name="SOP" sheetId="9" r:id="rId2"/>
    <sheet name="Example" sheetId="11" r:id="rId3"/>
  </sheets>
  <externalReferences>
    <externalReference r:id="rId4"/>
  </externalReferences>
  <definedNames>
    <definedName name="Country_search">OFFSET([1]Countries!$D$2,,,COUNTIF([1]Countries!$D$2:$D$250,"?*"))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6" l="1"/>
  <c r="L181" i="6"/>
  <c r="L179" i="6"/>
  <c r="L180" i="6"/>
  <c r="L182" i="6"/>
  <c r="L183" i="6"/>
  <c r="L184" i="6"/>
  <c r="L185" i="6"/>
  <c r="L186" i="6"/>
  <c r="L187" i="6"/>
  <c r="L188" i="6"/>
  <c r="L189" i="6"/>
  <c r="L190" i="6"/>
  <c r="L191" i="6"/>
  <c r="L192" i="6"/>
  <c r="L193" i="6"/>
  <c r="L194" i="6"/>
  <c r="L195" i="6"/>
  <c r="L197" i="6"/>
  <c r="L198" i="6"/>
  <c r="L1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24" i="6"/>
  <c r="K23" i="6"/>
  <c r="K22" i="6"/>
  <c r="D22" i="6"/>
  <c r="J22" i="6"/>
  <c r="F22" i="6"/>
  <c r="G22" i="6"/>
  <c r="H22" i="6"/>
  <c r="I22" i="6"/>
  <c r="E22" i="6"/>
  <c r="B169" i="11"/>
  <c r="B144" i="11"/>
  <c r="K143" i="11"/>
  <c r="K142" i="11"/>
  <c r="K141" i="11"/>
  <c r="K140" i="11"/>
  <c r="K139" i="11"/>
  <c r="K138" i="11"/>
  <c r="K137" i="11"/>
  <c r="K136" i="11"/>
  <c r="K135" i="11"/>
  <c r="K134" i="11"/>
  <c r="K133" i="11"/>
  <c r="K132" i="11"/>
  <c r="K131" i="11"/>
  <c r="K130" i="11"/>
  <c r="K129" i="11"/>
  <c r="K128" i="11"/>
  <c r="K127" i="11"/>
  <c r="K126" i="11"/>
  <c r="K125" i="11"/>
  <c r="K124"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3" i="11" s="1"/>
  <c r="K24" i="11"/>
  <c r="J23" i="11"/>
  <c r="I23" i="11"/>
  <c r="H23" i="11"/>
  <c r="G23" i="11"/>
  <c r="F23" i="11"/>
  <c r="E23" i="11"/>
  <c r="D23" i="11"/>
  <c r="C23" i="11"/>
  <c r="J22" i="11" a="1"/>
  <c r="J22" i="11" s="1"/>
  <c r="I22" i="11" a="1"/>
  <c r="I22" i="11" s="1"/>
  <c r="H22" i="11"/>
  <c r="H22" i="11" a="1"/>
  <c r="G22" i="11" a="1"/>
  <c r="G22" i="11" s="1"/>
  <c r="F22" i="11" a="1"/>
  <c r="F22" i="11" s="1"/>
  <c r="E22" i="11" a="1"/>
  <c r="E22" i="11" s="1"/>
  <c r="D22" i="11"/>
  <c r="D22" i="11" a="1"/>
  <c r="B22" i="11"/>
  <c r="K16" i="11"/>
  <c r="A1" i="11"/>
  <c r="A1" i="6"/>
  <c r="B199" i="6"/>
  <c r="C23" i="6"/>
  <c r="B22" i="6"/>
  <c r="L23" i="6" l="1"/>
  <c r="L22" i="6"/>
  <c r="K22" i="11"/>
  <c r="K18" i="11"/>
  <c r="D23" i="6" l="1"/>
  <c r="E23" i="6"/>
  <c r="G23" i="6"/>
  <c r="H23" i="6"/>
  <c r="I23" i="6"/>
  <c r="J23" i="6"/>
  <c r="F23" i="6"/>
  <c r="B224" i="6"/>
  <c r="K18" i="6" l="1"/>
  <c r="A2" i="9"/>
  <c r="B11" i="9" l="1"/>
  <c r="B10" i="9"/>
  <c r="B9" i="9"/>
  <c r="B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<sst xmlns="http://schemas.openxmlformats.org/spreadsheetml/2006/main" count="499" uniqueCount="309">
  <si>
    <t>Other</t>
  </si>
  <si>
    <t>Name of University:</t>
  </si>
  <si>
    <t>Country of University:</t>
  </si>
  <si>
    <t>Title of Bachelor degree:</t>
  </si>
  <si>
    <t>DK - Denmark</t>
  </si>
  <si>
    <t>Name:</t>
  </si>
  <si>
    <t>Your plan for the future and motivation to study at DTU</t>
  </si>
  <si>
    <t>State your future academic goals and how your study at DTU will help you achieve these (max. 1000 characters):</t>
  </si>
  <si>
    <t>Select two courses (at MSc level) from the DTU course* catalogue which you plan to take:</t>
  </si>
  <si>
    <t>Describe how these courses support your academic goals (max. 500 characters):</t>
  </si>
  <si>
    <t>Other relevant information for your admission at DTU (if applicable)</t>
  </si>
  <si>
    <t xml:space="preserve">Have you applied to DTU before (if applicable) – </t>
  </si>
  <si>
    <t>If rejected: explain how you have upgraded your qualifications since then (max. 500 characters)</t>
  </si>
  <si>
    <t>* see http://kurser.dtu.dk/</t>
  </si>
  <si>
    <t>Yes/No:</t>
  </si>
  <si>
    <t>Physics</t>
  </si>
  <si>
    <t>Fluid mechanics, engineering thermodynamics, and heat transfer</t>
  </si>
  <si>
    <t>Engineering design methodology</t>
  </si>
  <si>
    <t>It is mandatory to submit a statement of purpose and it is a key document in the decision making process. It is therefore extremely important that you give considerable thought towards preparing the SOP. Be as concise and clear as possible and if you are applying for more than one programme, prepare a SOP for each. Below you will find a form where you must fill in the relevant information.</t>
  </si>
  <si>
    <t>Course name*</t>
  </si>
  <si>
    <t>Course number*</t>
  </si>
  <si>
    <t>Write name (and/or) course code of course no. 1</t>
  </si>
  <si>
    <t>Title of qualifying degree:</t>
  </si>
  <si>
    <t>Grade scale minimum (home university)</t>
  </si>
  <si>
    <t>Passing grade (home university):</t>
  </si>
  <si>
    <t>Grade scale maximum (home university)</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</si>
  <si>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</si>
  <si>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</si>
  <si>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</si>
  <si>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</si>
  <si>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</si>
  <si>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</si>
  <si>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</si>
  <si>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</si>
  <si>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</si>
  <si>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</si>
  <si>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</si>
  <si>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</si>
  <si>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</si>
  <si>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</si>
  <si>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</si>
  <si>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</si>
  <si>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</si>
  <si>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</si>
  <si>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</si>
  <si>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</si>
  <si>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</si>
  <si>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</si>
  <si>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</si>
  <si>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</si>
  <si>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</si>
  <si>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</si>
  <si>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</si>
  <si>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</si>
  <si>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</si>
  <si>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</si>
  <si>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</si>
  <si>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</si>
  <si>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</si>
  <si>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Write name (and/or) course code of course no. 30</t>
  </si>
  <si>
    <t>Write name (and/or) course code of course no. 31</t>
  </si>
  <si>
    <t>Write name (and/or) course code of course no. 32</t>
  </si>
  <si>
    <t>Write name (and/or) course code of course no. 33</t>
  </si>
  <si>
    <t>Write name (and/or) course code of course no. 34</t>
  </si>
  <si>
    <t>Write name (and/or) course code of course no. 35</t>
  </si>
  <si>
    <t>Write name (and/or) course code of course no. 36</t>
  </si>
  <si>
    <t>Write name (and/or) course code of course no. 37</t>
  </si>
  <si>
    <t>Write name (and/or) course code of course no. 38</t>
  </si>
  <si>
    <t>Write name (and/or) course code of course no. 39</t>
  </si>
  <si>
    <t>Write name (and/or) course code of course no. 40</t>
  </si>
  <si>
    <t>Write name (and/or) course code of course no. 41</t>
  </si>
  <si>
    <t>Write name (and/or) course code of course no. 42</t>
  </si>
  <si>
    <t>Write name (and/or) course code of course no. 43</t>
  </si>
  <si>
    <t>Write name (and/or) course code of course no. 44</t>
  </si>
  <si>
    <t>Write name (and/or) course code of course no. 45</t>
  </si>
  <si>
    <t>Write name (and/or) course code of course no. 46</t>
  </si>
  <si>
    <t>Write name (and/or) course code of course no. 47</t>
  </si>
  <si>
    <t>Write name (and/or) course code of course no. 48</t>
  </si>
  <si>
    <t>Write name (and/or) course code of course no. 49</t>
  </si>
  <si>
    <t>Write name (and/or) course code of course no. 50</t>
  </si>
  <si>
    <t>Write name (and/or) course code of course no. 51</t>
  </si>
  <si>
    <t>Write name (and/or) course code of course no. 52</t>
  </si>
  <si>
    <t>Write name (and/or) course code of course no. 53</t>
  </si>
  <si>
    <t>Write name (and/or) course code of course no. 54</t>
  </si>
  <si>
    <t>Write name (and/or) course code of course no. 55</t>
  </si>
  <si>
    <t>Write name (and/or) course code of course no. 56</t>
  </si>
  <si>
    <t>Write name (and/or) course code of course no. 57</t>
  </si>
  <si>
    <t>Write name (and/or) course code of course no. 58</t>
  </si>
  <si>
    <t>Write name (and/or) course code of course no. 59</t>
  </si>
  <si>
    <t>Write name (and/or) course code of course no. 60</t>
  </si>
  <si>
    <t>Write name (and/or) course code of course no. 61</t>
  </si>
  <si>
    <t>Write name (and/or) course code of course no. 62</t>
  </si>
  <si>
    <t>Write name (and/or) course code of course no. 63</t>
  </si>
  <si>
    <t>Write name (and/or) course code of course no. 64</t>
  </si>
  <si>
    <t>Write name (and/or) course code of course no. 65</t>
  </si>
  <si>
    <t>Write name (and/or) course code of course no. 66</t>
  </si>
  <si>
    <t>Write name (and/or) course code of course no. 67</t>
  </si>
  <si>
    <t>Write name (and/or) course code of course no. 68</t>
  </si>
  <si>
    <t>Write name (and/or) course code of course no. 69</t>
  </si>
  <si>
    <t>Write name (and/or) course code of course no. 70</t>
  </si>
  <si>
    <t>Write name (and/or) course code of course no. 71</t>
  </si>
  <si>
    <t>Write name (and/or) course code of course no. 72</t>
  </si>
  <si>
    <t>Write name (and/or) course code of course no. 73</t>
  </si>
  <si>
    <t>Write name (and/or) course code of course no. 74</t>
  </si>
  <si>
    <t>Write name (and/or) course code of course no. 75</t>
  </si>
  <si>
    <t>Write name (and/or) course code of course no. 76</t>
  </si>
  <si>
    <t>Write name (and/or) course code of course no. 77</t>
  </si>
  <si>
    <t>Write name (and/or) course code of course no. 78</t>
  </si>
  <si>
    <t>Write name (and/or) course code of course no. 79</t>
  </si>
  <si>
    <t>Write name (and/or) course code of course no. 80</t>
  </si>
  <si>
    <t>Write name (and/or) course code of course no. 81</t>
  </si>
  <si>
    <t>Write name (and/or) course code of course no. 82</t>
  </si>
  <si>
    <t>Write name (and/or) course code of course no. 83</t>
  </si>
  <si>
    <t>Write name (and/or) course code of course no. 84</t>
  </si>
  <si>
    <t>Write name (and/or) course code of course no. 85</t>
  </si>
  <si>
    <t>Write name (and/or) course code of course no. 86</t>
  </si>
  <si>
    <t>Write name (and/or) course code of course no. 87</t>
  </si>
  <si>
    <t>Write name (and/or) course code of course no. 88</t>
  </si>
  <si>
    <t>Write name (and/or) course code of course no. 89</t>
  </si>
  <si>
    <t>Write name (and/or) course code of course no. 90</t>
  </si>
  <si>
    <t>Write name (and/or) course code of course no. 91</t>
  </si>
  <si>
    <t>Write name (and/or) course code of course no. 92</t>
  </si>
  <si>
    <t>Write name (and/or) course code of course no. 93</t>
  </si>
  <si>
    <t>Write name (and/or) course code of course no. 94</t>
  </si>
  <si>
    <t>Write name (and/or) course code of course no. 95</t>
  </si>
  <si>
    <t>Write name (and/or) course code of course no. 96</t>
  </si>
  <si>
    <t>Write name (and/or) course code of course no. 97</t>
  </si>
  <si>
    <t>Write name (and/or) course code of course no. 98</t>
  </si>
  <si>
    <t>Write name (and/or) course code of course no. 99</t>
  </si>
  <si>
    <t>GPA calculated from the list of courses below in your home university grade scale (comparable to your transcript)</t>
  </si>
  <si>
    <t>An estimate of your Danish GPA (linear conversion to the danish grading system)</t>
  </si>
  <si>
    <t>GPA for courses of prerequisites (your home university grading scale)</t>
  </si>
  <si>
    <t>4/4. Course Name (a course may only be listed once)</t>
  </si>
  <si>
    <t>3/4. Information on grade scale at your home university:</t>
  </si>
  <si>
    <t>2/4. Information on Qualifying degree:</t>
  </si>
  <si>
    <t>1/4. Information on applicant:</t>
  </si>
  <si>
    <t>Use the drop-down menu, country where you have obtained your qualifying degree</t>
  </si>
  <si>
    <t>Your full name</t>
  </si>
  <si>
    <t>The full English title of your qualifying degree</t>
  </si>
  <si>
    <t>The English name of your home university</t>
  </si>
  <si>
    <t>Nominal length in years of qualifying education assuming full-time study</t>
  </si>
  <si>
    <t>Credits as used by your home university</t>
  </si>
  <si>
    <t>Lowest possible grade for passing a course at your home university</t>
  </si>
  <si>
    <t>GPA:</t>
  </si>
  <si>
    <t>Prerequisites GPA:</t>
  </si>
  <si>
    <t>Mechanical engineering practice</t>
  </si>
  <si>
    <t>Physics 1</t>
  </si>
  <si>
    <t>Advanced Engineering Mathematics 1</t>
  </si>
  <si>
    <t>Manufacturing Technology and Operations Management</t>
  </si>
  <si>
    <t>Strength of materials 1</t>
  </si>
  <si>
    <t>Strength of materials 2</t>
  </si>
  <si>
    <t>Engineering design and problem solving</t>
  </si>
  <si>
    <t>Principles of naval architecture and offshore engineering 1</t>
  </si>
  <si>
    <t>Heat transfer</t>
  </si>
  <si>
    <t>Advanced Engineering Mathematics 2</t>
  </si>
  <si>
    <t>Machine elements - basics</t>
  </si>
  <si>
    <t>Automation, components and systems</t>
  </si>
  <si>
    <t>Project work</t>
  </si>
  <si>
    <t>Mechanical vibrations</t>
  </si>
  <si>
    <t>Linear control design 1</t>
  </si>
  <si>
    <t>Fundamental Chemistry</t>
  </si>
  <si>
    <t>Bachelor thesis</t>
  </si>
  <si>
    <t>Introduction to Numerical Algorithms</t>
  </si>
  <si>
    <t>Theory of Science in Engineering</t>
  </si>
  <si>
    <t>Product design and documentation</t>
  </si>
  <si>
    <t>Materials science for mechanical engineers</t>
  </si>
  <si>
    <t>Introduction to programming and data processing</t>
  </si>
  <si>
    <t>Basic fluid mechanics</t>
  </si>
  <si>
    <t>Introduction to Mathematical Statistics</t>
  </si>
  <si>
    <t>Technical University of Denmark</t>
  </si>
  <si>
    <t>Water and environmental management</t>
  </si>
  <si>
    <t>Lowest possible grade one can get at your home university</t>
  </si>
  <si>
    <t>Maximum possible grade one can get at your home university</t>
  </si>
  <si>
    <t>Credits</t>
  </si>
  <si>
    <r>
      <t>- This Excel workbook contains three sheets ("</t>
    </r>
    <r>
      <rPr>
        <i/>
        <sz val="10"/>
        <color rgb="FFFF0000"/>
        <rFont val="Calibri"/>
        <family val="2"/>
        <scheme val="minor"/>
      </rPr>
      <t>Pre-Mapping</t>
    </r>
    <r>
      <rPr>
        <i/>
        <sz val="10"/>
        <color theme="1"/>
        <rFont val="Calibri"/>
        <family val="2"/>
        <scheme val="minor"/>
      </rPr>
      <t>", "</t>
    </r>
    <r>
      <rPr>
        <i/>
        <sz val="10"/>
        <color rgb="FF00B0F0"/>
        <rFont val="Calibri"/>
        <family val="2"/>
        <scheme val="minor"/>
      </rPr>
      <t>SOP</t>
    </r>
    <r>
      <rPr>
        <i/>
        <sz val="10"/>
        <color theme="1"/>
        <rFont val="Calibri"/>
        <family val="2"/>
        <scheme val="minor"/>
      </rPr>
      <t>",  and "</t>
    </r>
    <r>
      <rPr>
        <i/>
        <sz val="10"/>
        <color theme="9"/>
        <rFont val="Calibri"/>
        <family val="2"/>
        <scheme val="minor"/>
      </rPr>
      <t>English</t>
    </r>
    <r>
      <rPr>
        <i/>
        <sz val="10"/>
        <color theme="1"/>
        <rFont val="Calibri"/>
        <family val="2"/>
        <scheme val="minor"/>
      </rPr>
      <t xml:space="preserve">" ). The whole workbook has to be uploaded with your application as a single file, in excel format (*.xlsx).
- This workbook is used only as a part of the full assessment of your qualifications and the people evaluating your data have a good understandling of  the pitfalls when translating between different grading systems.
- Fill in your data manually. Do not copy-paste information to the template. In case of problems, please contact: </t>
    </r>
    <r>
      <rPr>
        <b/>
        <i/>
        <sz val="10"/>
        <color theme="1"/>
        <rFont val="Calibri"/>
        <family val="2"/>
        <scheme val="minor"/>
      </rPr>
      <t>mscadmissions@adm.dtu.dk</t>
    </r>
  </si>
  <si>
    <t>Ongoing Courses</t>
  </si>
  <si>
    <t>Student number:</t>
  </si>
  <si>
    <t>Bachelor of Natural Science</t>
  </si>
  <si>
    <t>Bachelor of Engineering</t>
  </si>
  <si>
    <t>Bachelor of Science in Engineering</t>
  </si>
  <si>
    <t>Bachelor of Arts with a specialization in Engineering or Natural Science</t>
  </si>
  <si>
    <t>Type of Bachelor's degree:</t>
  </si>
  <si>
    <t>% Distribution of course content (estimated):</t>
  </si>
  <si>
    <r>
      <t xml:space="preserve">Specific course description links (if availabe in EN)
</t>
    </r>
    <r>
      <rPr>
        <b/>
        <i/>
        <u/>
        <sz val="9"/>
        <color theme="1"/>
        <rFont val="Calibri"/>
        <family val="2"/>
        <scheme val="minor"/>
      </rPr>
      <t>only use if the course falls into the categories mentioned</t>
    </r>
  </si>
  <si>
    <t>Comments (if any)</t>
  </si>
  <si>
    <t>Comments</t>
  </si>
  <si>
    <t>Pass/Fail Credits Total:</t>
  </si>
  <si>
    <t>Ongoing Credits Total:</t>
  </si>
  <si>
    <t>Have you ever had a DTU student number?</t>
  </si>
  <si>
    <t>If yes, please state your DTU student number.</t>
  </si>
  <si>
    <t>Mathematics </t>
  </si>
  <si>
    <t xml:space="preserve">Statics, strength of materials incl. continuum mechanics </t>
  </si>
  <si>
    <t>Materials science, and production technology </t>
  </si>
  <si>
    <t>Computer programming </t>
  </si>
  <si>
    <t>- In the rows below, course name, credits and grades should be provided in accordance with your transcript.
- The subject columns should be filled in providing a rough estimate of the course content in percentage. Only include major course contributions greater than or equal to 30% and only contributions where the subject(s) is being taught as distinguished from merely being used. See the two examples below (row 24-25). You will most likely not have courses in all subjects and that is okay. 
- Do not add the "%" sign. For example, instead of 50% just write 50.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</si>
  <si>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</si>
  <si>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</si>
  <si>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</si>
  <si>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</si>
  <si>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</si>
  <si>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</si>
  <si>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</si>
  <si>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</si>
  <si>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</si>
  <si>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</si>
  <si>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</si>
  <si>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</si>
  <si>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</si>
  <si>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</si>
  <si>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</si>
  <si>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</si>
  <si>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</si>
  <si>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</si>
  <si>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</si>
  <si>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</si>
  <si>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</si>
  <si>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</si>
  <si>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</si>
  <si>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</si>
  <si>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</si>
  <si>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Bachelor of Science in Mechanical Engineering</t>
  </si>
  <si>
    <t>Niels Bohr</t>
  </si>
  <si>
    <t>Passed</t>
  </si>
  <si>
    <t>Statement of Purpose</t>
  </si>
  <si>
    <t>6 people work</t>
  </si>
  <si>
    <t>python</t>
  </si>
  <si>
    <t>individual work</t>
  </si>
  <si>
    <t xml:space="preserve">https://kurser.dtu.dk/course/2023-2024/01005 </t>
  </si>
  <si>
    <t>https://kurser.dtu.dk/course/10060</t>
  </si>
  <si>
    <t xml:space="preserve">https://kurser.dtu.dk/course/41015  </t>
  </si>
  <si>
    <t xml:space="preserve">https://kurser.dtu.dk/course/41714  </t>
  </si>
  <si>
    <t xml:space="preserve">https://kurser.dtu.dk/course/41501  </t>
  </si>
  <si>
    <t xml:space="preserve">https://kurser.dtu.dk/course/02403  </t>
  </si>
  <si>
    <t xml:space="preserve">https://kurser.dtu.dk/course/41102  </t>
  </si>
  <si>
    <t xml:space="preserve">https://kurser.dtu.dk/course/41502  </t>
  </si>
  <si>
    <t xml:space="preserve">https://kurser.dtu.dk/course/41603  </t>
  </si>
  <si>
    <t xml:space="preserve">https://kurser.dtu.dk/course/41201  </t>
  </si>
  <si>
    <t xml:space="preserve">https://kurser.dtu.dk/course/41814  </t>
  </si>
  <si>
    <t xml:space="preserve">https://kurser.dtu.dk/course/02100  </t>
  </si>
  <si>
    <t xml:space="preserve">https://kurser.dtu.dk/course/01035  </t>
  </si>
  <si>
    <t xml:space="preserve">https://kurser.dtu.dk/course/41511  </t>
  </si>
  <si>
    <t xml:space="preserve">https://kurser.dtu.dk/course/41661  </t>
  </si>
  <si>
    <t xml:space="preserve">https://kurser.dtu.dk/course/41763  </t>
  </si>
  <si>
    <t xml:space="preserve">https://kurser.dtu.dk/course/41801  </t>
  </si>
  <si>
    <t xml:space="preserve">https://kurser.dtu.dk/course/41564  </t>
  </si>
  <si>
    <t xml:space="preserve">https://kurser.dtu.dk/course/31340  </t>
  </si>
  <si>
    <t xml:space="preserve">https://kurser.dtu.dk/course/41612  </t>
  </si>
  <si>
    <t xml:space="preserve">https://kurser.dtu.dk/course/12102  </t>
  </si>
  <si>
    <t xml:space="preserve">https://kurser.dtu.dk/course/10001  </t>
  </si>
  <si>
    <t>https://kurser.dtu.dk/course/02502</t>
  </si>
  <si>
    <r>
      <t>Distribution of course content (estimated):</t>
    </r>
    <r>
      <rPr>
        <b/>
        <sz val="11"/>
        <color theme="1"/>
        <rFont val="Calibri"/>
        <family val="2"/>
        <scheme val="minor"/>
      </rPr>
      <t xml:space="preserve">    </t>
    </r>
    <r>
      <rPr>
        <sz val="10"/>
        <color theme="1"/>
        <rFont val="Calibri"/>
        <family val="2"/>
        <scheme val="minor"/>
      </rPr>
      <t>don't add the % symbol</t>
    </r>
  </si>
  <si>
    <r>
      <t xml:space="preserve">Specific course description links (in EN)
</t>
    </r>
    <r>
      <rPr>
        <b/>
        <i/>
        <u/>
        <sz val="9"/>
        <color theme="1"/>
        <rFont val="Calibri"/>
        <family val="2"/>
        <scheme val="minor"/>
      </rPr>
      <t>only use if the course falls into the categories mentioned</t>
    </r>
  </si>
  <si>
    <t>Other relevant courses</t>
  </si>
  <si>
    <r>
      <t>- This Excel workbook contains three sheets ("GPA", "</t>
    </r>
    <r>
      <rPr>
        <i/>
        <sz val="10"/>
        <color rgb="FF00B0F0"/>
        <rFont val="Calibri"/>
        <family val="2"/>
        <scheme val="minor"/>
      </rPr>
      <t>SOP</t>
    </r>
    <r>
      <rPr>
        <i/>
        <sz val="10"/>
        <color theme="1"/>
        <rFont val="Calibri"/>
        <family val="2"/>
        <scheme val="minor"/>
      </rPr>
      <t>",  and "</t>
    </r>
    <r>
      <rPr>
        <i/>
        <sz val="10"/>
        <color theme="9"/>
        <rFont val="Calibri"/>
        <family val="2"/>
        <scheme val="minor"/>
      </rPr>
      <t>English</t>
    </r>
    <r>
      <rPr>
        <i/>
        <sz val="10"/>
        <color theme="1"/>
        <rFont val="Calibri"/>
        <family val="2"/>
        <scheme val="minor"/>
      </rPr>
      <t xml:space="preserve">" ). The whole workbook has to be uploaded with your application as a single file, in excel format (*.xlsx).
- This workbook is used only as a part of the full assessment of your qualifications and the people evaluating your data have a good understandling of  the pitfalls when translating between different grading systems.
- Fill in your data manually. Do not copy-paste information to the template. In case of problems, please contact us: </t>
    </r>
  </si>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</sst>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43">
    <font>
      <sz val="11"/>
      <color theme="1"/>
      <name val="Calibri"/>
      <family val="2"/>
      <scheme val="minor"/>
    </font>
    <font>
      <b/>
      <sz val="11"/>
      <color theme="1"/>
      <name val="Calibri"/>
      <family val="2"/>
      <scheme val="minor"/>
    </font>
    <font>
      <i/>
      <sz val="11"/>
      <color theme="1"/>
      <name val="Calibri"/>
      <family val="2"/>
      <scheme val="minor"/>
    </font>
    <font>
      <b/>
      <sz val="11"/>
      <color rgb="FFFA7D00"/>
      <name val="Calibri"/>
      <family val="2"/>
      <scheme val="minor"/>
    </font>
    <font>
      <b/>
      <u/>
      <sz val="11"/>
      <color theme="1"/>
      <name val="Calibri"/>
      <family val="2"/>
      <scheme val="minor"/>
    </font>
    <font>
      <b/>
      <i/>
      <sz val="11"/>
      <color rgb="FF3F3F76"/>
      <name val="Calibri"/>
      <family val="2"/>
      <scheme val="minor"/>
    </font>
    <font>
      <b/>
      <i/>
      <sz val="11"/>
      <color theme="1"/>
      <name val="Calibri"/>
      <family val="2"/>
      <scheme val="minor"/>
    </font>
    <font>
      <i/>
      <sz val="9"/>
      <color rgb="FFFF0000"/>
      <name val="Calibri"/>
      <family val="2"/>
      <scheme val="minor"/>
    </font>
    <font>
      <sz val="26"/>
      <color theme="1"/>
      <name val="Calibri"/>
      <family val="2"/>
      <scheme val="minor"/>
    </font>
    <font>
      <sz val="16"/>
      <color rgb="FF2E74B5"/>
      <name val="Calibri Light"/>
      <family val="2"/>
    </font>
    <font>
      <b/>
      <sz val="10.5"/>
      <color theme="1"/>
      <name val="CIDFont+F2"/>
    </font>
    <font>
      <u/>
      <sz val="11"/>
      <color theme="10"/>
      <name val="Calibri"/>
      <family val="2"/>
      <scheme val="minor"/>
    </font>
    <font>
      <u/>
      <sz val="11"/>
      <color theme="1"/>
      <name val="Calibri"/>
      <family val="2"/>
      <scheme val="minor"/>
    </font>
    <font>
      <i/>
      <u/>
      <sz val="10"/>
      <color theme="10"/>
      <name val="Calibri"/>
      <family val="2"/>
      <scheme val="minor"/>
    </font>
    <font>
      <sz val="18"/>
      <color theme="1"/>
      <name val="Calibri"/>
      <family val="2"/>
      <scheme val="minor"/>
    </font>
    <font>
      <sz val="22"/>
      <color theme="1"/>
      <name val="Calibri"/>
      <family val="2"/>
      <scheme val="minor"/>
    </font>
    <font>
      <sz val="8"/>
      <color rgb="FFFF0000"/>
      <name val="Calibri"/>
      <family val="2"/>
      <scheme val="minor"/>
    </font>
    <font>
      <i/>
      <sz val="12"/>
      <color rgb="FF3F3F76"/>
      <name val="Calibri"/>
      <family val="2"/>
      <scheme val="minor"/>
    </font>
    <font>
      <i/>
      <sz val="11"/>
      <color rgb="FF3F3F76"/>
      <name val="Calibri"/>
      <family val="2"/>
      <scheme val="minor"/>
    </font>
    <font>
      <i/>
      <sz val="12"/>
      <color theme="1"/>
      <name val="Calibri"/>
      <family val="2"/>
      <scheme val="minor"/>
    </font>
    <font>
      <i/>
      <sz val="10"/>
      <color theme="1"/>
      <name val="Calibri"/>
      <family val="2"/>
      <scheme val="minor"/>
    </font>
    <font>
      <b/>
      <i/>
      <u/>
      <sz val="12"/>
      <color theme="1"/>
      <name val="Calibri"/>
      <family val="2"/>
      <scheme val="minor"/>
    </font>
    <font>
      <b/>
      <i/>
      <u/>
      <sz val="11"/>
      <color theme="1"/>
      <name val="Calibri"/>
      <family val="2"/>
      <scheme val="minor"/>
    </font>
    <font>
      <i/>
      <sz val="9"/>
      <color theme="0"/>
      <name val="Calibri"/>
      <family val="2"/>
      <scheme val="minor"/>
    </font>
    <font>
      <i/>
      <sz val="11"/>
      <color theme="0" tint="-0.34998626667073579"/>
      <name val="Calibri"/>
      <family val="2"/>
      <scheme val="minor"/>
    </font>
    <font>
      <i/>
      <sz val="10"/>
      <color rgb="FF00B0F0"/>
      <name val="Calibri"/>
      <family val="2"/>
      <scheme val="minor"/>
    </font>
    <font>
      <sz val="11"/>
      <color theme="1"/>
      <name val="Calibri"/>
      <family val="2"/>
      <scheme val="minor"/>
    </font>
    <font>
      <sz val="11"/>
      <color theme="3"/>
      <name val="Calibri"/>
      <family val="2"/>
      <scheme val="minor"/>
    </font>
    <font>
      <b/>
      <i/>
      <sz val="10"/>
      <color theme="1"/>
      <name val="Calibri"/>
      <family val="2"/>
      <scheme val="minor"/>
    </font>
    <font>
      <i/>
      <sz val="10"/>
      <color rgb="FFFF0000"/>
      <name val="Calibri"/>
      <family val="2"/>
      <scheme val="minor"/>
    </font>
    <font>
      <i/>
      <sz val="10"/>
      <color theme="9"/>
      <name val="Calibri"/>
      <family val="2"/>
      <scheme val="minor"/>
    </font>
    <font>
      <b/>
      <sz val="10"/>
      <name val="CIDFont+F2"/>
    </font>
    <font>
      <sz val="10"/>
      <color theme="1"/>
      <name val="CIDFont+F2"/>
    </font>
    <font>
      <b/>
      <sz val="11"/>
      <color theme="3"/>
      <name val="Calibri"/>
      <family val="2"/>
      <scheme val="minor"/>
    </font>
    <font>
      <sz val="11"/>
      <color theme="0"/>
      <name val="Calibri"/>
      <family val="2"/>
      <scheme val="minor"/>
    </font>
    <font>
      <b/>
      <i/>
      <u/>
      <sz val="9"/>
      <color theme="1"/>
      <name val="Calibri"/>
      <family val="2"/>
      <scheme val="minor"/>
    </font>
    <font>
      <sz val="11"/>
      <color rgb="FF000000"/>
      <name val="Calibri"/>
      <family val="2"/>
      <scheme val="minor"/>
    </font>
    <font>
      <sz val="10"/>
      <name val="Calibri"/>
      <family val="2"/>
      <scheme val="minor"/>
    </font>
    <font>
      <b/>
      <sz val="11"/>
      <color rgb="FF000000"/>
      <name val="Calibri"/>
      <family val="2"/>
      <scheme val="minor"/>
    </font>
    <font>
      <b/>
      <sz val="11"/>
      <name val="Calibri"/>
      <family val="2"/>
      <scheme val="minor"/>
    </font>
    <font>
      <sz val="8"/>
      <name val="Calibri"/>
      <family val="2"/>
      <scheme val="minor"/>
    </font>
    <font>
      <b/>
      <i/>
      <sz val="12"/>
      <color theme="1"/>
      <name val="Calibri"/>
      <family val="2"/>
      <scheme val="minor"/>
    </font>
    <font>
      <sz val="10"/>
      <color theme="1"/>
      <name val="Calibri"/>
      <family val="2"/>
      <scheme val="minor"/>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0"/>
        <bgColor indexed="64"/>
      </patternFill>
    </fill>
    <fill>
      <patternFill patternType="solid">
        <fgColor rgb="FFFFCC99"/>
        <bgColor indexed="64"/>
      </patternFill>
    </fill>
  </fills>
  <borders count="87">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thin">
        <color rgb="FF7F7F7F"/>
      </right>
      <top/>
      <bottom/>
      <diagonal/>
    </border>
    <border>
      <left style="thin">
        <color rgb="FF7F7F7F"/>
      </left>
      <right/>
      <top/>
      <bottom/>
      <diagonal/>
    </border>
    <border>
      <left style="thin">
        <color rgb="FF7F7F7F"/>
      </left>
      <right/>
      <top style="thin">
        <color rgb="FF7F7F7F"/>
      </top>
      <bottom style="thin">
        <color rgb="FF7F7F7F"/>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style="medium">
        <color indexed="64"/>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7F7F7F"/>
      </left>
      <right style="thin">
        <color rgb="FF7F7F7F"/>
      </right>
      <top/>
      <bottom style="thin">
        <color rgb="FF7F7F7F"/>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7F7F7F"/>
      </left>
      <right/>
      <top style="thin">
        <color rgb="FF7F7F7F"/>
      </top>
      <bottom/>
      <diagonal/>
    </border>
    <border>
      <left/>
      <right/>
      <top style="thin">
        <color rgb="FF7F7F7F"/>
      </top>
      <bottom/>
      <diagonal/>
    </border>
    <border>
      <left style="thin">
        <color auto="1"/>
      </left>
      <right/>
      <top/>
      <bottom/>
      <diagonal/>
    </border>
    <border>
      <left style="thin">
        <color rgb="FF7F7F7F"/>
      </left>
      <right/>
      <top/>
      <bottom style="thin">
        <color rgb="FF7F7F7F"/>
      </bottom>
      <diagonal/>
    </border>
    <border>
      <left style="thin">
        <color rgb="FF7F7F7F"/>
      </left>
      <right style="thin">
        <color rgb="FF7F7F7F"/>
      </right>
      <top style="thin">
        <color auto="1"/>
      </top>
      <bottom style="thin">
        <color rgb="FF7F7F7F"/>
      </bottom>
      <diagonal/>
    </border>
    <border>
      <left style="thin">
        <color rgb="FF7F7F7F"/>
      </left>
      <right style="thin">
        <color auto="1"/>
      </right>
      <top style="thin">
        <color auto="1"/>
      </top>
      <bottom style="thin">
        <color rgb="FF7F7F7F"/>
      </bottom>
      <diagonal/>
    </border>
    <border>
      <left/>
      <right style="thin">
        <color auto="1"/>
      </right>
      <top style="thin">
        <color rgb="FF7F7F7F"/>
      </top>
      <bottom/>
      <diagonal/>
    </border>
    <border>
      <left style="thin">
        <color auto="1"/>
      </left>
      <right/>
      <top/>
      <bottom style="thin">
        <color auto="1"/>
      </bottom>
      <diagonal/>
    </border>
    <border>
      <left style="thin">
        <color rgb="FF7F7F7F"/>
      </left>
      <right style="thin">
        <color rgb="FF7F7F7F"/>
      </right>
      <top style="thin">
        <color rgb="FF7F7F7F"/>
      </top>
      <bottom style="thin">
        <color auto="1"/>
      </bottom>
      <diagonal/>
    </border>
    <border>
      <left style="thin">
        <color rgb="FF7F7F7F"/>
      </left>
      <right/>
      <top/>
      <bottom style="thin">
        <color auto="1"/>
      </bottom>
      <diagonal/>
    </border>
    <border>
      <left/>
      <right style="thin">
        <color auto="1"/>
      </right>
      <top/>
      <bottom style="thin">
        <color auto="1"/>
      </bottom>
      <diagonal/>
    </border>
    <border>
      <left/>
      <right style="thin">
        <color rgb="FF7F7F7F"/>
      </right>
      <top style="thin">
        <color rgb="FF7F7F7F"/>
      </top>
      <bottom/>
      <diagonal/>
    </border>
    <border>
      <left/>
      <right/>
      <top/>
      <bottom style="thin">
        <color rgb="FF7F7F7F"/>
      </bottom>
      <diagonal/>
    </border>
    <border>
      <left/>
      <right style="thin">
        <color rgb="FF7F7F7F"/>
      </right>
      <top/>
      <bottom style="thin">
        <color rgb="FF7F7F7F"/>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rgb="FF7F7F7F"/>
      </top>
      <bottom style="thin">
        <color rgb="FF7F7F7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rgb="FF7F7F7F"/>
      </left>
      <right style="thin">
        <color rgb="FF7F7F7F"/>
      </right>
      <top/>
      <bottom/>
      <diagonal/>
    </border>
    <border>
      <left style="medium">
        <color indexed="64"/>
      </left>
      <right style="medium">
        <color indexed="64"/>
      </right>
      <top style="medium">
        <color indexed="64"/>
      </top>
      <bottom style="thin">
        <color theme="3"/>
      </bottom>
      <diagonal/>
    </border>
    <border>
      <left style="medium">
        <color indexed="64"/>
      </left>
      <right style="medium">
        <color indexed="64"/>
      </right>
      <top style="thin">
        <color theme="3"/>
      </top>
      <bottom style="thin">
        <color theme="3"/>
      </bottom>
      <diagonal/>
    </border>
    <border>
      <left style="medium">
        <color indexed="64"/>
      </left>
      <right style="medium">
        <color indexed="64"/>
      </right>
      <top style="thin">
        <color theme="3"/>
      </top>
      <bottom style="medium">
        <color indexed="64"/>
      </bottom>
      <diagonal/>
    </border>
    <border>
      <left style="medium">
        <color indexed="64"/>
      </left>
      <right style="thin">
        <color theme="3"/>
      </right>
      <top style="thin">
        <color theme="3"/>
      </top>
      <bottom style="thin">
        <color theme="3"/>
      </bottom>
      <diagonal/>
    </border>
    <border>
      <left style="thin">
        <color theme="3"/>
      </left>
      <right style="thin">
        <color theme="3"/>
      </right>
      <top style="thin">
        <color theme="3"/>
      </top>
      <bottom style="thin">
        <color theme="3"/>
      </bottom>
      <diagonal/>
    </border>
    <border>
      <left style="medium">
        <color indexed="64"/>
      </left>
      <right style="thin">
        <color rgb="FF7F7F7F"/>
      </right>
      <top/>
      <bottom style="medium">
        <color indexed="64"/>
      </bottom>
      <diagonal/>
    </border>
    <border>
      <left style="thin">
        <color theme="3"/>
      </left>
      <right style="thin">
        <color theme="3"/>
      </right>
      <top/>
      <bottom style="medium">
        <color indexed="64"/>
      </bottom>
      <diagonal/>
    </border>
    <border>
      <left style="thin">
        <color theme="3"/>
      </left>
      <right/>
      <top style="dashed">
        <color theme="3"/>
      </top>
      <bottom style="medium">
        <color indexed="64"/>
      </bottom>
      <diagonal/>
    </border>
    <border>
      <left/>
      <right style="medium">
        <color indexed="64"/>
      </right>
      <top style="dashed">
        <color theme="3"/>
      </top>
      <bottom style="medium">
        <color indexed="64"/>
      </bottom>
      <diagonal/>
    </border>
    <border>
      <left style="medium">
        <color indexed="64"/>
      </left>
      <right style="thin">
        <color theme="3"/>
      </right>
      <top style="thin">
        <color theme="3"/>
      </top>
      <bottom style="medium">
        <color indexed="64"/>
      </bottom>
      <diagonal/>
    </border>
    <border>
      <left style="thin">
        <color theme="3"/>
      </left>
      <right style="thin">
        <color theme="3"/>
      </right>
      <top style="thin">
        <color theme="3"/>
      </top>
      <bottom style="medium">
        <color indexed="64"/>
      </bottom>
      <diagonal/>
    </border>
    <border>
      <left style="medium">
        <color indexed="64"/>
      </left>
      <right style="thin">
        <color rgb="FF7F7F7F"/>
      </right>
      <top/>
      <bottom style="thin">
        <color rgb="FF7F7F7F"/>
      </bottom>
      <diagonal/>
    </border>
    <border>
      <left/>
      <right style="thin">
        <color indexed="64"/>
      </right>
      <top style="medium">
        <color indexed="64"/>
      </top>
      <bottom style="medium">
        <color indexed="64"/>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style="thin">
        <color theme="3"/>
      </bottom>
      <diagonal/>
    </border>
    <border>
      <left style="thin">
        <color theme="3"/>
      </left>
      <right style="thin">
        <color theme="3"/>
      </right>
      <top/>
      <bottom style="thin">
        <color theme="3"/>
      </bottom>
      <diagonal/>
    </border>
    <border>
      <left/>
      <right style="thin">
        <color rgb="FF7F7F7F"/>
      </right>
      <top style="thin">
        <color rgb="FF7F7F7F"/>
      </top>
      <bottom style="thin">
        <color rgb="FF7F7F7F"/>
      </bottom>
      <diagonal/>
    </border>
    <border>
      <left/>
      <right/>
      <top style="thin">
        <color rgb="FF7F7F7F"/>
      </top>
      <bottom style="medium">
        <color indexed="64"/>
      </bottom>
      <diagonal/>
    </border>
    <border>
      <left style="thin">
        <color rgb="FF7F7F7F"/>
      </left>
      <right style="medium">
        <color indexed="64"/>
      </right>
      <top/>
      <bottom style="thin">
        <color rgb="FF7F7F7F"/>
      </bottom>
      <diagonal/>
    </border>
    <border>
      <left style="thin">
        <color theme="3"/>
      </left>
      <right style="medium">
        <color indexed="64"/>
      </right>
      <top style="thin">
        <color theme="3"/>
      </top>
      <bottom style="thin">
        <color theme="3"/>
      </bottom>
      <diagonal/>
    </border>
    <border>
      <left style="thin">
        <color theme="3"/>
      </left>
      <right style="medium">
        <color indexed="64"/>
      </right>
      <top style="thin">
        <color theme="3"/>
      </top>
      <bottom style="medium">
        <color indexed="64"/>
      </bottom>
      <diagonal/>
    </border>
    <border>
      <left style="thin">
        <color rgb="FF7F7F7F"/>
      </left>
      <right/>
      <top style="medium">
        <color indexed="64"/>
      </top>
      <bottom style="medium">
        <color indexed="64"/>
      </bottom>
      <diagonal/>
    </border>
    <border>
      <left style="thin">
        <color rgb="FF7F7F7F"/>
      </left>
      <right/>
      <top style="thin">
        <color rgb="FF7F7F7F"/>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rgb="FF7F7F7F"/>
      </bottom>
      <diagonal/>
    </border>
    <border>
      <left style="medium">
        <color indexed="64"/>
      </left>
      <right/>
      <top style="thin">
        <color rgb="FF7F7F7F"/>
      </top>
      <bottom style="thin">
        <color rgb="FF7F7F7F"/>
      </bottom>
      <diagonal/>
    </border>
  </borders>
  <cellStyleXfs count="6">
    <xf numFmtId="0" fontId="0" fillId="0" borderId="0"/>
    <xf numFmtId="0" fontId="5" fillId="2" borderId="3" applyNumberFormat="0" applyAlignment="0">
      <protection locked="0"/>
    </xf>
    <xf numFmtId="0" fontId="3" fillId="3" borderId="3" applyNumberFormat="0" applyAlignment="0"/>
    <xf numFmtId="0" fontId="11" fillId="0" borderId="0" applyNumberFormat="0" applyFill="0" applyBorder="0" applyAlignment="0" applyProtection="0"/>
    <xf numFmtId="9" fontId="26" fillId="0" borderId="0" applyFont="0" applyFill="0" applyBorder="0" applyAlignment="0" applyProtection="0"/>
    <xf numFmtId="43" fontId="26" fillId="0" borderId="0" applyFont="0" applyFill="0" applyBorder="0" applyAlignment="0" applyProtection="0"/>
  </cellStyleXfs>
  <cellXfs count="196">
    <xf numFmtId="0" fontId="0" fillId="0" borderId="0" xfId="0"/>
    <xf numFmtId="0" fontId="5" fillId="2" borderId="3" xfId="1">
      <protection locked="0"/>
    </xf>
    <xf numFmtId="0" fontId="5" fillId="2" borderId="3" xfId="1" applyAlignment="1">
      <alignment horizontal="right"/>
      <protection locked="0"/>
    </xf>
    <xf numFmtId="0" fontId="5" fillId="2" borderId="10" xfId="1" applyBorder="1">
      <protection locked="0"/>
    </xf>
    <xf numFmtId="0" fontId="1" fillId="0" borderId="0" xfId="0" applyFont="1" applyProtection="1">
      <protection hidden="1"/>
    </xf>
    <xf numFmtId="0" fontId="7" fillId="0" borderId="9" xfId="0" applyFont="1" applyBorder="1" applyProtection="1">
      <protection hidden="1"/>
    </xf>
    <xf numFmtId="0" fontId="7" fillId="0" borderId="0" xfId="0" applyFont="1" applyProtection="1">
      <protection hidden="1"/>
    </xf>
    <xf numFmtId="164" fontId="3" fillId="3" borderId="3" xfId="2" applyNumberFormat="1" applyProtection="1">
      <protection hidden="1"/>
    </xf>
    <xf numFmtId="0" fontId="0" fillId="0" borderId="0" xfId="0" applyProtection="1">
      <protection hidden="1"/>
    </xf>
    <xf numFmtId="0" fontId="6" fillId="0" borderId="0" xfId="0" applyFont="1" applyProtection="1">
      <protection hidden="1"/>
    </xf>
    <xf numFmtId="0" fontId="1" fillId="0" borderId="4" xfId="0" applyFont="1" applyBorder="1" applyProtection="1">
      <protection hidden="1"/>
    </xf>
    <xf numFmtId="0" fontId="1" fillId="0" borderId="6" xfId="0" applyFont="1" applyBorder="1" applyProtection="1">
      <protection hidden="1"/>
    </xf>
    <xf numFmtId="0" fontId="1" fillId="0" borderId="24" xfId="0" applyFont="1" applyBorder="1" applyProtection="1">
      <protection hidden="1"/>
    </xf>
    <xf numFmtId="0" fontId="9" fillId="0" borderId="4" xfId="0" applyFont="1" applyBorder="1" applyAlignment="1" applyProtection="1">
      <alignment vertical="center"/>
      <protection hidden="1"/>
    </xf>
    <xf numFmtId="0" fontId="0" fillId="0" borderId="5" xfId="0" applyBorder="1" applyProtection="1">
      <protection hidden="1"/>
    </xf>
    <xf numFmtId="0" fontId="0" fillId="0" borderId="2" xfId="0" applyBorder="1" applyProtection="1">
      <protection hidden="1"/>
    </xf>
    <xf numFmtId="0" fontId="0" fillId="0" borderId="6" xfId="0" applyBorder="1" applyProtection="1">
      <protection hidden="1"/>
    </xf>
    <xf numFmtId="0" fontId="0" fillId="0" borderId="7" xfId="0" applyBorder="1" applyProtection="1">
      <protection hidden="1"/>
    </xf>
    <xf numFmtId="0" fontId="12" fillId="0" borderId="6" xfId="0" applyFont="1" applyBorder="1" applyProtection="1">
      <protection hidden="1"/>
    </xf>
    <xf numFmtId="0" fontId="12" fillId="0" borderId="0" xfId="0" applyFont="1" applyProtection="1">
      <protection hidden="1"/>
    </xf>
    <xf numFmtId="0" fontId="0" fillId="0" borderId="14" xfId="0" applyBorder="1" applyProtection="1">
      <protection hidden="1"/>
    </xf>
    <xf numFmtId="0" fontId="0" fillId="0" borderId="18" xfId="0" applyBorder="1" applyProtection="1">
      <protection hidden="1"/>
    </xf>
    <xf numFmtId="0" fontId="0" fillId="0" borderId="5" xfId="0" applyBorder="1" applyAlignment="1" applyProtection="1">
      <alignment horizontal="right" vertical="center"/>
      <protection hidden="1"/>
    </xf>
    <xf numFmtId="0" fontId="10" fillId="0" borderId="6" xfId="0" applyFont="1" applyBorder="1" applyAlignment="1" applyProtection="1">
      <alignment vertical="center"/>
      <protection hidden="1"/>
    </xf>
    <xf numFmtId="0" fontId="5" fillId="2" borderId="23" xfId="1" applyBorder="1">
      <protection locked="0"/>
    </xf>
    <xf numFmtId="0" fontId="5" fillId="2" borderId="22" xfId="1" applyBorder="1">
      <protection locked="0"/>
    </xf>
    <xf numFmtId="0" fontId="19" fillId="0" borderId="0" xfId="0" applyFont="1" applyAlignment="1" applyProtection="1">
      <alignment horizontal="left" vertical="top" wrapText="1"/>
      <protection hidden="1"/>
    </xf>
    <xf numFmtId="164" fontId="0" fillId="0" borderId="0" xfId="0" applyNumberFormat="1" applyProtection="1">
      <protection hidden="1"/>
    </xf>
    <xf numFmtId="0" fontId="21" fillId="0" borderId="0" xfId="0" applyFont="1" applyAlignment="1" applyProtection="1">
      <alignment horizontal="left" vertical="top" wrapText="1"/>
      <protection hidden="1"/>
    </xf>
    <xf numFmtId="0" fontId="22" fillId="0" borderId="0" xfId="0" applyFont="1" applyProtection="1">
      <protection hidden="1"/>
    </xf>
    <xf numFmtId="0" fontId="4" fillId="0" borderId="0" xfId="0" applyFont="1" applyProtection="1">
      <protection hidden="1"/>
    </xf>
    <xf numFmtId="0" fontId="23" fillId="0" borderId="0" xfId="0" applyFont="1" applyProtection="1">
      <protection hidden="1"/>
    </xf>
    <xf numFmtId="0" fontId="13" fillId="0" borderId="17" xfId="3" applyFont="1" applyBorder="1" applyProtection="1">
      <protection locked="0"/>
    </xf>
    <xf numFmtId="0" fontId="15" fillId="0" borderId="0" xfId="0" applyFont="1" applyAlignment="1" applyProtection="1">
      <alignment vertical="top"/>
      <protection hidden="1"/>
    </xf>
    <xf numFmtId="0" fontId="1" fillId="0" borderId="5" xfId="0" applyFont="1" applyBorder="1" applyProtection="1">
      <protection hidden="1"/>
    </xf>
    <xf numFmtId="0" fontId="0" fillId="5" borderId="0" xfId="0" applyFill="1" applyProtection="1">
      <protection hidden="1"/>
    </xf>
    <xf numFmtId="0" fontId="1" fillId="5" borderId="0" xfId="0" applyFont="1" applyFill="1" applyProtection="1">
      <protection hidden="1"/>
    </xf>
    <xf numFmtId="0" fontId="7" fillId="5" borderId="0" xfId="0" applyFont="1" applyFill="1" applyProtection="1">
      <protection hidden="1"/>
    </xf>
    <xf numFmtId="0" fontId="1" fillId="5" borderId="0" xfId="0" applyFont="1" applyFill="1" applyAlignment="1" applyProtection="1">
      <alignment horizontal="right"/>
      <protection hidden="1"/>
    </xf>
    <xf numFmtId="0" fontId="19" fillId="5" borderId="0" xfId="0" applyFont="1" applyFill="1" applyAlignment="1" applyProtection="1">
      <alignment horizontal="left" vertical="top" wrapText="1"/>
      <protection hidden="1"/>
    </xf>
    <xf numFmtId="0" fontId="0" fillId="0" borderId="31" xfId="0" applyBorder="1" applyProtection="1">
      <protection hidden="1"/>
    </xf>
    <xf numFmtId="0" fontId="0" fillId="0" borderId="9" xfId="0" applyBorder="1" applyProtection="1">
      <protection hidden="1"/>
    </xf>
    <xf numFmtId="0" fontId="0" fillId="0" borderId="34" xfId="0" applyBorder="1" applyProtection="1">
      <protection hidden="1"/>
    </xf>
    <xf numFmtId="0" fontId="0" fillId="0" borderId="27" xfId="0" applyBorder="1" applyProtection="1">
      <protection hidden="1"/>
    </xf>
    <xf numFmtId="0" fontId="0" fillId="0" borderId="33" xfId="0" applyBorder="1" applyProtection="1">
      <protection hidden="1"/>
    </xf>
    <xf numFmtId="0" fontId="0" fillId="0" borderId="38" xfId="0" applyBorder="1" applyProtection="1">
      <protection hidden="1"/>
    </xf>
    <xf numFmtId="0" fontId="5" fillId="2" borderId="39" xfId="1" applyBorder="1">
      <protection locked="0"/>
    </xf>
    <xf numFmtId="0" fontId="0" fillId="0" borderId="46" xfId="0" applyBorder="1" applyAlignment="1" applyProtection="1">
      <alignment horizontal="center" vertical="center"/>
      <protection hidden="1"/>
    </xf>
    <xf numFmtId="0" fontId="0" fillId="0" borderId="50" xfId="0" applyBorder="1" applyProtection="1">
      <protection hidden="1"/>
    </xf>
    <xf numFmtId="0" fontId="4" fillId="0" borderId="0" xfId="0" applyFont="1" applyAlignment="1" applyProtection="1">
      <alignment horizontal="center"/>
      <protection hidden="1"/>
    </xf>
    <xf numFmtId="0" fontId="1" fillId="0" borderId="53" xfId="0" applyFont="1" applyBorder="1" applyAlignment="1" applyProtection="1">
      <alignment textRotation="90" wrapText="1"/>
      <protection hidden="1"/>
    </xf>
    <xf numFmtId="43" fontId="11" fillId="0" borderId="0" xfId="5" applyFont="1"/>
    <xf numFmtId="164" fontId="3" fillId="3" borderId="55" xfId="2" applyNumberFormat="1" applyBorder="1" applyProtection="1">
      <protection hidden="1"/>
    </xf>
    <xf numFmtId="0" fontId="6" fillId="0" borderId="56" xfId="0" applyFont="1" applyBorder="1" applyAlignment="1" applyProtection="1">
      <alignment horizontal="center" wrapText="1"/>
      <protection hidden="1"/>
    </xf>
    <xf numFmtId="0" fontId="6" fillId="0" borderId="56" xfId="0" applyFont="1" applyBorder="1" applyAlignment="1" applyProtection="1">
      <alignment horizontal="center" vertical="center"/>
      <protection hidden="1"/>
    </xf>
    <xf numFmtId="0" fontId="5" fillId="2" borderId="11" xfId="1" applyBorder="1">
      <protection locked="0"/>
    </xf>
    <xf numFmtId="0" fontId="16" fillId="0" borderId="57" xfId="0" applyFont="1" applyBorder="1" applyProtection="1">
      <protection locked="0" hidden="1"/>
    </xf>
    <xf numFmtId="0" fontId="5" fillId="2" borderId="19" xfId="1" applyBorder="1">
      <protection locked="0"/>
    </xf>
    <xf numFmtId="0" fontId="5" fillId="2" borderId="20" xfId="1" applyBorder="1">
      <protection locked="0"/>
    </xf>
    <xf numFmtId="0" fontId="16" fillId="0" borderId="58" xfId="0" applyFont="1" applyBorder="1" applyProtection="1">
      <protection locked="0" hidden="1"/>
    </xf>
    <xf numFmtId="0" fontId="0" fillId="0" borderId="64" xfId="0" applyBorder="1" applyProtection="1">
      <protection hidden="1"/>
    </xf>
    <xf numFmtId="164" fontId="3" fillId="5" borderId="3" xfId="2" applyNumberFormat="1" applyFill="1" applyProtection="1">
      <protection hidden="1"/>
    </xf>
    <xf numFmtId="0" fontId="34" fillId="0" borderId="0" xfId="0" applyFont="1" applyProtection="1">
      <protection hidden="1"/>
    </xf>
    <xf numFmtId="0" fontId="36" fillId="0" borderId="52" xfId="0" applyFont="1" applyBorder="1" applyAlignment="1" applyProtection="1">
      <alignment horizontal="left" textRotation="90" wrapText="1"/>
      <protection locked="0" hidden="1"/>
    </xf>
    <xf numFmtId="0" fontId="0" fillId="0" borderId="54" xfId="0" applyBorder="1" applyAlignment="1" applyProtection="1">
      <alignment horizontal="left" textRotation="90" wrapText="1"/>
      <protection locked="0" hidden="1"/>
    </xf>
    <xf numFmtId="0" fontId="36" fillId="0" borderId="53" xfId="0" applyFont="1" applyBorder="1" applyAlignment="1" applyProtection="1">
      <alignment horizontal="left" textRotation="90" wrapText="1"/>
      <protection locked="0" hidden="1"/>
    </xf>
    <xf numFmtId="0" fontId="0" fillId="0" borderId="68" xfId="0" applyBorder="1" applyProtection="1">
      <protection hidden="1"/>
    </xf>
    <xf numFmtId="164" fontId="3" fillId="3" borderId="69" xfId="2" applyNumberFormat="1" applyBorder="1" applyProtection="1">
      <protection hidden="1"/>
    </xf>
    <xf numFmtId="164" fontId="3" fillId="3" borderId="70" xfId="2" applyNumberFormat="1" applyBorder="1" applyProtection="1">
      <protection hidden="1"/>
    </xf>
    <xf numFmtId="164" fontId="3" fillId="3" borderId="71" xfId="2" applyNumberFormat="1" applyBorder="1" applyProtection="1">
      <protection hidden="1"/>
    </xf>
    <xf numFmtId="0" fontId="37" fillId="4" borderId="72" xfId="0" quotePrefix="1" applyFont="1" applyFill="1" applyBorder="1" applyAlignment="1" applyProtection="1">
      <alignment horizontal="left" vertical="center" wrapText="1"/>
      <protection hidden="1"/>
    </xf>
    <xf numFmtId="0" fontId="1" fillId="0" borderId="1" xfId="0" applyFont="1" applyBorder="1" applyAlignment="1" applyProtection="1">
      <alignment wrapText="1"/>
      <protection hidden="1"/>
    </xf>
    <xf numFmtId="0" fontId="1" fillId="0" borderId="25" xfId="0" applyFont="1" applyBorder="1" applyAlignment="1" applyProtection="1">
      <alignment wrapText="1"/>
      <protection hidden="1"/>
    </xf>
    <xf numFmtId="0" fontId="1" fillId="0" borderId="68" xfId="0" applyFont="1" applyBorder="1" applyAlignment="1" applyProtection="1">
      <alignment horizontal="right"/>
      <protection hidden="1"/>
    </xf>
    <xf numFmtId="0" fontId="38" fillId="0" borderId="68" xfId="0" applyFont="1" applyBorder="1" applyAlignment="1" applyProtection="1">
      <alignment horizontal="right"/>
      <protection hidden="1"/>
    </xf>
    <xf numFmtId="0" fontId="3" fillId="3" borderId="23" xfId="2" applyBorder="1"/>
    <xf numFmtId="164" fontId="3" fillId="3" borderId="73" xfId="2" applyNumberFormat="1" applyBorder="1" applyAlignment="1" applyProtection="1">
      <alignment horizontal="right"/>
      <protection hidden="1"/>
    </xf>
    <xf numFmtId="9" fontId="3" fillId="3" borderId="74" xfId="4" applyFont="1" applyFill="1" applyBorder="1" applyAlignment="1" applyProtection="1">
      <alignment horizontal="right"/>
      <protection hidden="1"/>
    </xf>
    <xf numFmtId="0" fontId="5" fillId="2" borderId="26" xfId="1" applyBorder="1" applyAlignment="1">
      <protection locked="0"/>
    </xf>
    <xf numFmtId="0" fontId="5" fillId="2" borderId="3" xfId="1" applyAlignment="1">
      <protection locked="0"/>
    </xf>
    <xf numFmtId="0" fontId="5" fillId="2" borderId="67" xfId="1" applyBorder="1" applyAlignment="1">
      <protection locked="0"/>
    </xf>
    <xf numFmtId="0" fontId="5" fillId="2" borderId="11" xfId="1" applyBorder="1" applyAlignment="1">
      <protection locked="0"/>
    </xf>
    <xf numFmtId="0" fontId="1" fillId="0" borderId="75" xfId="0" applyFont="1" applyBorder="1" applyProtection="1">
      <protection hidden="1"/>
    </xf>
    <xf numFmtId="0" fontId="1" fillId="0" borderId="52" xfId="0" applyFont="1" applyBorder="1" applyProtection="1">
      <protection hidden="1"/>
    </xf>
    <xf numFmtId="0" fontId="1" fillId="0" borderId="54" xfId="0" applyFont="1" applyBorder="1" applyProtection="1">
      <protection hidden="1"/>
    </xf>
    <xf numFmtId="0" fontId="0" fillId="0" borderId="54" xfId="0" applyBorder="1" applyAlignment="1" applyProtection="1">
      <alignment horizontal="center"/>
      <protection hidden="1"/>
    </xf>
    <xf numFmtId="0" fontId="5" fillId="2" borderId="19" xfId="1" applyBorder="1" applyAlignment="1">
      <protection locked="0"/>
    </xf>
    <xf numFmtId="0" fontId="5" fillId="2" borderId="20" xfId="1" applyBorder="1" applyAlignment="1">
      <protection locked="0"/>
    </xf>
    <xf numFmtId="0" fontId="39" fillId="0" borderId="63" xfId="0" applyFont="1" applyBorder="1" applyProtection="1">
      <protection hidden="1"/>
    </xf>
    <xf numFmtId="0" fontId="0" fillId="0" borderId="64" xfId="0" applyBorder="1" applyAlignment="1" applyProtection="1">
      <alignment horizontal="center"/>
      <protection hidden="1"/>
    </xf>
    <xf numFmtId="0" fontId="5" fillId="6" borderId="3" xfId="1" applyFill="1">
      <protection locked="0"/>
    </xf>
    <xf numFmtId="0" fontId="5" fillId="6" borderId="59" xfId="1" applyFill="1" applyBorder="1">
      <protection locked="0"/>
    </xf>
    <xf numFmtId="0" fontId="0" fillId="6" borderId="76" xfId="0" applyFill="1" applyBorder="1" applyProtection="1">
      <protection locked="0"/>
    </xf>
    <xf numFmtId="0" fontId="27" fillId="6" borderId="76" xfId="0" applyFont="1" applyFill="1" applyBorder="1" applyProtection="1">
      <protection locked="0"/>
    </xf>
    <xf numFmtId="0" fontId="0" fillId="6" borderId="60" xfId="0" applyFill="1" applyBorder="1" applyProtection="1">
      <protection locked="0"/>
    </xf>
    <xf numFmtId="0" fontId="27" fillId="6" borderId="60" xfId="0" applyFont="1" applyFill="1" applyBorder="1" applyProtection="1">
      <protection locked="0"/>
    </xf>
    <xf numFmtId="0" fontId="5" fillId="6" borderId="61" xfId="1" applyFill="1" applyBorder="1">
      <protection locked="0"/>
    </xf>
    <xf numFmtId="0" fontId="0" fillId="6" borderId="62" xfId="0" applyFill="1" applyBorder="1" applyProtection="1">
      <protection locked="0"/>
    </xf>
    <xf numFmtId="0" fontId="27" fillId="6" borderId="62" xfId="0" applyFont="1" applyFill="1" applyBorder="1" applyProtection="1">
      <protection locked="0"/>
    </xf>
    <xf numFmtId="0" fontId="5" fillId="6" borderId="11" xfId="1" applyFill="1" applyBorder="1" applyAlignment="1">
      <protection locked="0"/>
    </xf>
    <xf numFmtId="0" fontId="5" fillId="6" borderId="65" xfId="1" applyFill="1" applyBorder="1">
      <protection locked="0"/>
    </xf>
    <xf numFmtId="0" fontId="0" fillId="6" borderId="66" xfId="0" applyFill="1" applyBorder="1" applyProtection="1">
      <protection locked="0"/>
    </xf>
    <xf numFmtId="0" fontId="5" fillId="2" borderId="77" xfId="1" applyBorder="1">
      <protection locked="0"/>
    </xf>
    <xf numFmtId="0" fontId="5" fillId="2" borderId="12" xfId="1" applyBorder="1">
      <protection locked="0"/>
    </xf>
    <xf numFmtId="0" fontId="3" fillId="3" borderId="43" xfId="2" applyBorder="1" applyProtection="1">
      <protection hidden="1"/>
    </xf>
    <xf numFmtId="0" fontId="3" fillId="3" borderId="51" xfId="2" applyBorder="1" applyProtection="1">
      <protection hidden="1"/>
    </xf>
    <xf numFmtId="0" fontId="3" fillId="3" borderId="78" xfId="2" applyBorder="1" applyProtection="1">
      <protection hidden="1"/>
    </xf>
    <xf numFmtId="0" fontId="5" fillId="2" borderId="21" xfId="1" applyBorder="1">
      <protection locked="0"/>
    </xf>
    <xf numFmtId="0" fontId="5" fillId="2" borderId="79" xfId="1" applyBorder="1" applyAlignment="1">
      <protection locked="0"/>
    </xf>
    <xf numFmtId="0" fontId="5" fillId="2" borderId="12" xfId="1" applyBorder="1" applyAlignment="1">
      <protection locked="0"/>
    </xf>
    <xf numFmtId="0" fontId="5" fillId="2" borderId="21" xfId="1" applyBorder="1" applyAlignment="1">
      <protection locked="0"/>
    </xf>
    <xf numFmtId="0" fontId="33" fillId="0" borderId="63" xfId="0" applyFont="1" applyBorder="1" applyProtection="1">
      <protection hidden="1"/>
    </xf>
    <xf numFmtId="0" fontId="6" fillId="0" borderId="56" xfId="0" applyFont="1" applyBorder="1" applyAlignment="1" applyProtection="1">
      <alignment horizontal="center"/>
      <protection hidden="1"/>
    </xf>
    <xf numFmtId="0" fontId="41" fillId="0" borderId="0" xfId="0" applyFont="1" applyAlignment="1" applyProtection="1">
      <alignment horizontal="left" vertical="top" wrapText="1"/>
      <protection hidden="1"/>
    </xf>
    <xf numFmtId="164" fontId="3" fillId="3" borderId="82" xfId="2" applyNumberFormat="1" applyBorder="1" applyProtection="1">
      <protection hidden="1"/>
    </xf>
    <xf numFmtId="0" fontId="36" fillId="0" borderId="52" xfId="0" applyFont="1" applyBorder="1" applyAlignment="1" applyProtection="1">
      <alignment horizontal="left" textRotation="90" wrapText="1"/>
      <protection hidden="1"/>
    </xf>
    <xf numFmtId="0" fontId="0" fillId="0" borderId="54" xfId="0" applyBorder="1" applyAlignment="1" applyProtection="1">
      <alignment horizontal="left" textRotation="90" wrapText="1"/>
      <protection hidden="1"/>
    </xf>
    <xf numFmtId="164" fontId="3" fillId="3" borderId="9" xfId="2" applyNumberFormat="1" applyBorder="1" applyProtection="1">
      <protection hidden="1"/>
    </xf>
    <xf numFmtId="0" fontId="36" fillId="0" borderId="54" xfId="0" applyFont="1" applyBorder="1" applyAlignment="1" applyProtection="1">
      <alignment horizontal="left" textRotation="90" wrapText="1"/>
      <protection hidden="1"/>
    </xf>
    <xf numFmtId="0" fontId="5" fillId="2" borderId="10" xfId="1" applyBorder="1" applyAlignment="1">
      <protection locked="0"/>
    </xf>
    <xf numFmtId="0" fontId="5" fillId="2" borderId="83" xfId="1" applyBorder="1">
      <protection locked="0"/>
    </xf>
    <xf numFmtId="0" fontId="1" fillId="0" borderId="84" xfId="0" applyFont="1" applyBorder="1" applyAlignment="1" applyProtection="1">
      <alignment textRotation="90" wrapText="1"/>
      <protection hidden="1"/>
    </xf>
    <xf numFmtId="9" fontId="3" fillId="3" borderId="84" xfId="4" applyFont="1" applyFill="1" applyBorder="1" applyAlignment="1" applyProtection="1">
      <alignment horizontal="right"/>
      <protection hidden="1"/>
    </xf>
    <xf numFmtId="164" fontId="3" fillId="3" borderId="84" xfId="2" applyNumberFormat="1" applyBorder="1" applyProtection="1">
      <protection hidden="1"/>
    </xf>
    <xf numFmtId="0" fontId="3" fillId="3" borderId="85" xfId="2" applyBorder="1" applyProtection="1">
      <protection hidden="1"/>
    </xf>
    <xf numFmtId="0" fontId="3" fillId="3" borderId="86" xfId="2" applyBorder="1" applyProtection="1">
      <protection hidden="1"/>
    </xf>
    <xf numFmtId="0" fontId="15" fillId="0" borderId="0" xfId="0" applyFont="1" applyAlignment="1" applyProtection="1">
      <alignment horizontal="center" vertical="top"/>
      <protection hidden="1"/>
    </xf>
    <xf numFmtId="0" fontId="20" fillId="4" borderId="0" xfId="0" quotePrefix="1" applyFont="1" applyFill="1" applyAlignment="1" applyProtection="1">
      <alignment horizontal="left" vertical="center" wrapText="1"/>
      <protection hidden="1"/>
    </xf>
    <xf numFmtId="0" fontId="20" fillId="4" borderId="0" xfId="0" applyFont="1" applyFill="1" applyAlignment="1" applyProtection="1">
      <alignment horizontal="left" vertical="center" wrapText="1"/>
      <protection hidden="1"/>
    </xf>
    <xf numFmtId="0" fontId="5" fillId="2" borderId="35" xfId="1" applyBorder="1" applyAlignment="1">
      <alignment horizontal="left"/>
      <protection locked="0"/>
    </xf>
    <xf numFmtId="0" fontId="5" fillId="2" borderId="36" xfId="1" applyBorder="1" applyAlignment="1">
      <alignment horizontal="left"/>
      <protection locked="0"/>
    </xf>
    <xf numFmtId="0" fontId="24" fillId="5" borderId="0" xfId="0" applyFont="1" applyFill="1" applyAlignment="1" applyProtection="1">
      <alignment horizontal="right"/>
      <protection hidden="1"/>
    </xf>
    <xf numFmtId="0" fontId="24" fillId="5" borderId="8" xfId="0" applyFont="1" applyFill="1" applyBorder="1" applyAlignment="1" applyProtection="1">
      <alignment horizontal="right"/>
      <protection hidden="1"/>
    </xf>
    <xf numFmtId="0" fontId="24" fillId="5" borderId="32" xfId="0" applyFont="1" applyFill="1" applyBorder="1" applyAlignment="1" applyProtection="1">
      <alignment horizontal="right"/>
      <protection hidden="1"/>
    </xf>
    <xf numFmtId="0" fontId="24" fillId="5" borderId="42" xfId="0" applyFont="1" applyFill="1" applyBorder="1" applyAlignment="1" applyProtection="1">
      <alignment horizontal="right"/>
      <protection hidden="1"/>
    </xf>
    <xf numFmtId="0" fontId="7" fillId="5" borderId="31" xfId="0" applyFont="1" applyFill="1" applyBorder="1" applyProtection="1">
      <protection hidden="1"/>
    </xf>
    <xf numFmtId="0" fontId="0" fillId="5" borderId="32" xfId="0" applyFill="1" applyBorder="1"/>
    <xf numFmtId="0" fontId="0" fillId="5" borderId="37" xfId="0" applyFill="1" applyBorder="1"/>
    <xf numFmtId="0" fontId="7" fillId="5" borderId="40" xfId="0" applyFont="1" applyFill="1" applyBorder="1" applyProtection="1">
      <protection hidden="1"/>
    </xf>
    <xf numFmtId="0" fontId="0" fillId="5" borderId="14" xfId="0" applyFill="1" applyBorder="1"/>
    <xf numFmtId="0" fontId="0" fillId="5" borderId="41" xfId="0" applyFill="1" applyBorder="1"/>
    <xf numFmtId="0" fontId="7" fillId="5" borderId="9" xfId="0" applyFont="1" applyFill="1" applyBorder="1" applyProtection="1">
      <protection hidden="1"/>
    </xf>
    <xf numFmtId="0" fontId="0" fillId="5" borderId="0" xfId="0" applyFill="1"/>
    <xf numFmtId="0" fontId="1" fillId="0" borderId="5" xfId="0" applyFont="1" applyBorder="1" applyProtection="1">
      <protection hidden="1"/>
    </xf>
    <xf numFmtId="0" fontId="1" fillId="0" borderId="5" xfId="0" applyFont="1" applyBorder="1"/>
    <xf numFmtId="0" fontId="1" fillId="0" borderId="2" xfId="0" applyFont="1" applyBorder="1"/>
    <xf numFmtId="0" fontId="0" fillId="0" borderId="60" xfId="0" applyBorder="1" applyProtection="1">
      <protection locked="0"/>
    </xf>
    <xf numFmtId="0" fontId="0" fillId="0" borderId="80" xfId="0" applyBorder="1" applyProtection="1">
      <protection locked="0"/>
    </xf>
    <xf numFmtId="0" fontId="5" fillId="2" borderId="3" xfId="1" applyAlignment="1">
      <alignment horizontal="left"/>
      <protection locked="0"/>
    </xf>
    <xf numFmtId="0" fontId="24" fillId="5" borderId="43" xfId="0" applyFont="1" applyFill="1" applyBorder="1" applyAlignment="1" applyProtection="1">
      <alignment horizontal="right"/>
      <protection hidden="1"/>
    </xf>
    <xf numFmtId="0" fontId="24" fillId="5" borderId="44" xfId="0" applyFont="1" applyFill="1" applyBorder="1" applyAlignment="1" applyProtection="1">
      <alignment horizontal="right"/>
      <protection hidden="1"/>
    </xf>
    <xf numFmtId="0" fontId="7" fillId="5" borderId="34" xfId="0" applyFont="1" applyFill="1" applyBorder="1" applyProtection="1">
      <protection hidden="1"/>
    </xf>
    <xf numFmtId="0" fontId="0" fillId="5" borderId="43" xfId="0" applyFill="1" applyBorder="1"/>
    <xf numFmtId="0" fontId="4" fillId="0" borderId="52"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0" fillId="0" borderId="66" xfId="0" applyBorder="1" applyProtection="1">
      <protection locked="0"/>
    </xf>
    <xf numFmtId="0" fontId="0" fillId="0" borderId="81" xfId="0" applyBorder="1" applyProtection="1">
      <protection locked="0"/>
    </xf>
    <xf numFmtId="0" fontId="9" fillId="0" borderId="45" xfId="0" applyFont="1" applyBorder="1" applyAlignment="1" applyProtection="1">
      <alignment horizontal="left" vertical="center"/>
      <protection hidden="1"/>
    </xf>
    <xf numFmtId="0" fontId="0" fillId="0" borderId="46" xfId="0" applyBorder="1" applyAlignment="1">
      <alignment horizontal="left"/>
    </xf>
    <xf numFmtId="0" fontId="0" fillId="0" borderId="47" xfId="0" applyBorder="1" applyAlignment="1">
      <alignment horizontal="left"/>
    </xf>
    <xf numFmtId="0" fontId="31" fillId="0" borderId="48" xfId="0" applyFont="1" applyBorder="1" applyAlignment="1" applyProtection="1">
      <alignment horizontal="left" vertical="center"/>
      <protection hidden="1"/>
    </xf>
    <xf numFmtId="0" fontId="32" fillId="0" borderId="29" xfId="0" applyFont="1" applyBorder="1" applyAlignment="1">
      <alignment horizontal="left"/>
    </xf>
    <xf numFmtId="0" fontId="0" fillId="0" borderId="28" xfId="0" applyBorder="1" applyAlignment="1" applyProtection="1">
      <alignment horizontal="center" vertical="center"/>
      <protection hidden="1"/>
    </xf>
    <xf numFmtId="0" fontId="0" fillId="0" borderId="49" xfId="0" applyBorder="1"/>
    <xf numFmtId="1" fontId="18" fillId="2" borderId="28" xfId="1" applyNumberFormat="1" applyFont="1" applyBorder="1" applyAlignment="1">
      <alignment horizontal="center" vertical="center"/>
      <protection locked="0"/>
    </xf>
    <xf numFmtId="1" fontId="0" fillId="0" borderId="30" xfId="0" applyNumberFormat="1" applyBorder="1" applyAlignment="1" applyProtection="1">
      <alignment horizontal="center" vertical="center"/>
      <protection locked="0"/>
    </xf>
    <xf numFmtId="0" fontId="0" fillId="0" borderId="0" xfId="0" applyProtection="1">
      <protection hidden="1"/>
    </xf>
    <xf numFmtId="0" fontId="18" fillId="2" borderId="11" xfId="1" applyFont="1" applyBorder="1" applyAlignment="1">
      <alignment horizontal="left" vertical="top" wrapText="1"/>
      <protection locked="0"/>
    </xf>
    <xf numFmtId="0" fontId="18" fillId="2" borderId="3" xfId="1" applyFont="1" applyAlignment="1">
      <alignment horizontal="left" vertical="top" wrapText="1"/>
      <protection locked="0"/>
    </xf>
    <xf numFmtId="0" fontId="18" fillId="2" borderId="12" xfId="1" applyFont="1" applyBorder="1" applyAlignment="1">
      <alignment horizontal="left" vertical="top" wrapText="1"/>
      <protection locked="0"/>
    </xf>
    <xf numFmtId="0" fontId="18" fillId="2" borderId="19" xfId="1" applyFont="1" applyBorder="1" applyAlignment="1">
      <alignment horizontal="left" vertical="top" wrapText="1"/>
      <protection locked="0"/>
    </xf>
    <xf numFmtId="0" fontId="18" fillId="2" borderId="20" xfId="1" applyFont="1" applyBorder="1" applyAlignment="1">
      <alignment horizontal="left" vertical="top" wrapText="1"/>
      <protection locked="0"/>
    </xf>
    <xf numFmtId="0" fontId="18" fillId="2" borderId="21" xfId="1" applyFont="1" applyBorder="1" applyAlignment="1">
      <alignment horizontal="left" vertical="top" wrapText="1"/>
      <protection locked="0"/>
    </xf>
    <xf numFmtId="0" fontId="10" fillId="0" borderId="15" xfId="0" applyFont="1" applyBorder="1" applyAlignment="1" applyProtection="1">
      <alignment horizontal="left" vertical="center"/>
      <protection hidden="1"/>
    </xf>
    <xf numFmtId="0" fontId="10" fillId="0" borderId="13" xfId="0" applyFont="1" applyBorder="1" applyAlignment="1" applyProtection="1">
      <alignment horizontal="left" vertical="center"/>
      <protection hidden="1"/>
    </xf>
    <xf numFmtId="0" fontId="10" fillId="0" borderId="16" xfId="0" applyFont="1" applyBorder="1" applyAlignment="1" applyProtection="1">
      <alignment horizontal="left" vertical="center"/>
      <protection hidden="1"/>
    </xf>
    <xf numFmtId="0" fontId="2" fillId="0" borderId="0" xfId="0" applyFont="1" applyAlignment="1" applyProtection="1">
      <alignment horizontal="left" vertical="center" wrapText="1"/>
      <protection hidden="1"/>
    </xf>
    <xf numFmtId="0" fontId="18" fillId="2" borderId="23" xfId="1" applyFont="1" applyBorder="1" applyAlignment="1">
      <alignment horizontal="left" vertical="top"/>
      <protection locked="0"/>
    </xf>
    <xf numFmtId="0" fontId="8" fillId="0" borderId="0" xfId="0" applyFont="1" applyAlignment="1" applyProtection="1">
      <alignment horizontal="center"/>
      <protection hidden="1"/>
    </xf>
    <xf numFmtId="0" fontId="14" fillId="0" borderId="0" xfId="0" applyFont="1" applyAlignment="1" applyProtection="1">
      <alignment horizontal="center"/>
      <protection hidden="1"/>
    </xf>
    <xf numFmtId="0" fontId="0" fillId="0" borderId="5" xfId="0" applyBorder="1" applyAlignment="1" applyProtection="1">
      <alignment horizontal="left"/>
      <protection hidden="1"/>
    </xf>
    <xf numFmtId="0" fontId="0" fillId="0" borderId="2" xfId="0" applyBorder="1" applyAlignment="1" applyProtection="1">
      <alignment horizontal="left"/>
      <protection hidden="1"/>
    </xf>
    <xf numFmtId="0" fontId="0" fillId="0" borderId="0" xfId="0" applyAlignment="1" applyProtection="1">
      <alignment horizontal="left"/>
      <protection hidden="1"/>
    </xf>
    <xf numFmtId="0" fontId="0" fillId="0" borderId="7" xfId="0" applyBorder="1" applyAlignment="1" applyProtection="1">
      <alignment horizontal="left"/>
      <protection hidden="1"/>
    </xf>
    <xf numFmtId="0" fontId="0" fillId="0" borderId="1" xfId="0" applyBorder="1" applyAlignment="1" applyProtection="1">
      <alignment horizontal="left"/>
      <protection hidden="1"/>
    </xf>
    <xf numFmtId="0" fontId="0" fillId="0" borderId="25" xfId="0" applyBorder="1" applyAlignment="1" applyProtection="1">
      <alignment horizontal="left"/>
      <protection hidden="1"/>
    </xf>
    <xf numFmtId="0" fontId="17" fillId="2" borderId="11" xfId="1" applyFont="1" applyBorder="1" applyAlignment="1">
      <alignment horizontal="left" vertical="top" wrapText="1"/>
      <protection locked="0"/>
    </xf>
    <xf numFmtId="0" fontId="17" fillId="2" borderId="3" xfId="1" applyFont="1" applyAlignment="1">
      <alignment horizontal="left" vertical="top" wrapText="1"/>
      <protection locked="0"/>
    </xf>
    <xf numFmtId="0" fontId="17" fillId="2" borderId="12" xfId="1" applyFont="1" applyBorder="1" applyAlignment="1">
      <alignment horizontal="left" vertical="top" wrapText="1"/>
      <protection locked="0"/>
    </xf>
    <xf numFmtId="0" fontId="10" fillId="0" borderId="15" xfId="0" applyFont="1" applyBorder="1" applyAlignment="1" applyProtection="1">
      <alignment horizontal="left"/>
      <protection hidden="1"/>
    </xf>
    <xf numFmtId="0" fontId="10" fillId="0" borderId="13" xfId="0" applyFont="1" applyBorder="1" applyAlignment="1" applyProtection="1">
      <alignment horizontal="left"/>
      <protection hidden="1"/>
    </xf>
    <xf numFmtId="0" fontId="10" fillId="0" borderId="16" xfId="0" applyFont="1" applyBorder="1" applyAlignment="1" applyProtection="1">
      <alignment horizontal="left"/>
      <protection hidden="1"/>
    </xf>
    <xf numFmtId="0" fontId="4" fillId="0" borderId="4"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4" fillId="0" borderId="2" xfId="0" applyFont="1" applyBorder="1" applyAlignment="1" applyProtection="1">
      <alignment horizontal="center" vertical="center"/>
      <protection hidden="1"/>
    </xf>
  </cellXfs>
  <cellStyles count="6">
    <cellStyle name="Calculation" xfId="2" builtinId="22" customBuiltin="1"/>
    <cellStyle name="Comma" xfId="5" builtinId="3"/>
    <cellStyle name="Hyperlink" xfId="3" builtinId="8"/>
    <cellStyle name="Input" xfId="1" builtinId="20" customBuiltin="1"/>
    <cellStyle name="Normal" xfId="0" builtinId="0"/>
    <cellStyle name="Percent" xfId="4" builtinId="5"/>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http://kurser.dtu.dk/course/2022-2023/41501" TargetMode="External"/><Relationship Id="rId13" Type="http://schemas.openxmlformats.org/officeDocument/2006/relationships/hyperlink" Target="http://kurser.dtu.dk/course/2022-2023/41814" TargetMode="External"/><Relationship Id="rId18" Type="http://schemas.openxmlformats.org/officeDocument/2006/relationships/hyperlink" Target="http://kurser.dtu.dk/course/2021-2022/02003" TargetMode="External"/><Relationship Id="rId3" Type="http://schemas.openxmlformats.org/officeDocument/2006/relationships/hyperlink" Target="http://kurser.dtu.dk/course/2022-2023/02402" TargetMode="External"/><Relationship Id="rId21" Type="http://schemas.openxmlformats.org/officeDocument/2006/relationships/hyperlink" Target="https://kurser.dtu.dk/course/34753" TargetMode="External"/><Relationship Id="rId7" Type="http://schemas.openxmlformats.org/officeDocument/2006/relationships/hyperlink" Target="http://kurser.dtu.dk/course/2022-2023/41511" TargetMode="External"/><Relationship Id="rId12" Type="http://schemas.openxmlformats.org/officeDocument/2006/relationships/hyperlink" Target="http://kurser.dtu.dk/course/2022-2023/41401" TargetMode="External"/><Relationship Id="rId17" Type="http://schemas.openxmlformats.org/officeDocument/2006/relationships/hyperlink" Target="http://kurser.dtu.dk/course/2022-2023/41612" TargetMode="External"/><Relationship Id="rId25"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http://kurser.dtu.dk/course/2022-2023/01035" TargetMode="External"/><Relationship Id="rId16" Type="http://schemas.openxmlformats.org/officeDocument/2006/relationships/hyperlink" Target="http://kurser.dtu.dk/course/2022-2023/41603" TargetMode="External"/><Relationship Id="rId20" Type="http://schemas.openxmlformats.org/officeDocument/2006/relationships/hyperlink" Target="https://kurser.dtu.dk/course/41000" TargetMode="External"/><Relationship Id="rId1" Type="http://schemas.openxmlformats.org/officeDocument/2006/relationships/hyperlink" Target="http://kurser.dtu.dk/course/01002" TargetMode="External"/><Relationship Id="rId6" Type="http://schemas.openxmlformats.org/officeDocument/2006/relationships/hyperlink" Target="http://kurser.dtu.dk/course/2022-2023/10022" TargetMode="External"/><Relationship Id="rId11" Type="http://schemas.openxmlformats.org/officeDocument/2006/relationships/hyperlink" Target="http://kurser.dtu.dk/course/2022-2023/41312" TargetMode="External"/><Relationship Id="rId24" Type="http://schemas.openxmlformats.org/officeDocument/2006/relationships/hyperlink" Target="https://kurser.dtu.dk/course/46110" TargetMode="External"/><Relationship Id="rId5" Type="http://schemas.openxmlformats.org/officeDocument/2006/relationships/hyperlink" Target="http://kurser.dtu.dk/course/01001" TargetMode="External"/><Relationship Id="rId15" Type="http://schemas.openxmlformats.org/officeDocument/2006/relationships/hyperlink" Target="http://kurser.dtu.dk/course/2022-2023/41714" TargetMode="External"/><Relationship Id="rId23" Type="http://schemas.openxmlformats.org/officeDocument/2006/relationships/hyperlink" Target="https://kurser.dtu.dk/course/41661" TargetMode="External"/><Relationship Id="rId10" Type="http://schemas.openxmlformats.org/officeDocument/2006/relationships/hyperlink" Target="http://kurser.dtu.dk/course/2022-2023/41564" TargetMode="External"/><Relationship Id="rId19" Type="http://schemas.openxmlformats.org/officeDocument/2006/relationships/hyperlink" Target="http://kurser.dtu.dk/course/2021-2022/02002" TargetMode="External"/><Relationship Id="rId4" Type="http://schemas.openxmlformats.org/officeDocument/2006/relationships/hyperlink" Target="http://kurser.dtu.dk/course/2022-2023/02601" TargetMode="External"/><Relationship Id="rId9" Type="http://schemas.openxmlformats.org/officeDocument/2006/relationships/hyperlink" Target="http://kurser.dtu.dk/course/2022-2023/41502" TargetMode="External"/><Relationship Id="rId14" Type="http://schemas.openxmlformats.org/officeDocument/2006/relationships/hyperlink" Target="http://kurser.dtu.dk/course/2022-2023/41659" TargetMode="External"/><Relationship Id="rId22" Type="http://schemas.openxmlformats.org/officeDocument/2006/relationships/hyperlink" Target="https://kurser.dtu.dk/course/41028" TargetMode="External"/></Relationships>
</file>

<file path=xl/drawings/_rels/drawing2.xml.rels><?xml version="1.0" encoding="UTF-8" standalone="yes"?>
<Relationships xmlns="http://schemas.openxmlformats.org/package/2006/relationships"><Relationship Id="rId8" Type="http://schemas.openxmlformats.org/officeDocument/2006/relationships/hyperlink" Target="http://kurser.dtu.dk/course/2022-2023/41501" TargetMode="External"/><Relationship Id="rId13" Type="http://schemas.openxmlformats.org/officeDocument/2006/relationships/hyperlink" Target="http://kurser.dtu.dk/course/2022-2023/41814" TargetMode="External"/><Relationship Id="rId18" Type="http://schemas.openxmlformats.org/officeDocument/2006/relationships/hyperlink" Target="http://kurser.dtu.dk/course/2021-2022/02003" TargetMode="External"/><Relationship Id="rId3" Type="http://schemas.openxmlformats.org/officeDocument/2006/relationships/hyperlink" Target="http://kurser.dtu.dk/course/2022-2023/02402" TargetMode="External"/><Relationship Id="rId7" Type="http://schemas.openxmlformats.org/officeDocument/2006/relationships/hyperlink" Target="http://kurser.dtu.dk/course/2022-2023/41511" TargetMode="External"/><Relationship Id="rId12" Type="http://schemas.openxmlformats.org/officeDocument/2006/relationships/hyperlink" Target="http://kurser.dtu.dk/course/2022-2023/41401" TargetMode="External"/><Relationship Id="rId17" Type="http://schemas.openxmlformats.org/officeDocument/2006/relationships/hyperlink" Target="http://kurser.dtu.dk/course/2022-2023/41612" TargetMode="External"/><Relationship Id="rId2" Type="http://schemas.openxmlformats.org/officeDocument/2006/relationships/hyperlink" Target="http://kurser.dtu.dk/course/2022-2023/01035" TargetMode="External"/><Relationship Id="rId16" Type="http://schemas.openxmlformats.org/officeDocument/2006/relationships/hyperlink" Target="http://kurser.dtu.dk/course/2022-2023/41603" TargetMode="External"/><Relationship Id="rId1" Type="http://schemas.openxmlformats.org/officeDocument/2006/relationships/hyperlink" Target="http://kurser.dtu.dk/course/2022-2023/01002" TargetMode="External"/><Relationship Id="rId6" Type="http://schemas.openxmlformats.org/officeDocument/2006/relationships/hyperlink" Target="http://kurser.dtu.dk/course/2022-2023/10022" TargetMode="External"/><Relationship Id="rId11" Type="http://schemas.openxmlformats.org/officeDocument/2006/relationships/hyperlink" Target="http://kurser.dtu.dk/course/2022-2023/41312" TargetMode="External"/><Relationship Id="rId5" Type="http://schemas.openxmlformats.org/officeDocument/2006/relationships/hyperlink" Target="http://kurser.dtu.dk/course/2022-2023/01001" TargetMode="External"/><Relationship Id="rId15" Type="http://schemas.openxmlformats.org/officeDocument/2006/relationships/hyperlink" Target="http://kurser.dtu.dk/course/2022-2023/41714" TargetMode="External"/><Relationship Id="rId10" Type="http://schemas.openxmlformats.org/officeDocument/2006/relationships/hyperlink" Target="http://kurser.dtu.dk/course/2022-2023/41564" TargetMode="External"/><Relationship Id="rId19" Type="http://schemas.openxmlformats.org/officeDocument/2006/relationships/hyperlink" Target="http://kurser.dtu.dk/course/2021-2022/02002" TargetMode="External"/><Relationship Id="rId4" Type="http://schemas.openxmlformats.org/officeDocument/2006/relationships/hyperlink" Target="http://kurser.dtu.dk/course/2022-2023/02601" TargetMode="External"/><Relationship Id="rId9" Type="http://schemas.openxmlformats.org/officeDocument/2006/relationships/hyperlink" Target="http://kurser.dtu.dk/course/2022-2023/41502" TargetMode="External"/><Relationship Id="rId14" Type="http://schemas.openxmlformats.org/officeDocument/2006/relationships/hyperlink" Target="http://kurser.dtu.dk/course/2022-2023/41659" TargetMode="External"/></Relationships>
</file>

<file path=xl/drawings/drawing1.xml><?xml version="1.0" encoding="utf-8"?>
<xdr:wsDr xmlns:xdr="http://schemas.openxmlformats.org/drawingml/2006/spreadsheetDrawing" xmlns:a="http://schemas.openxmlformats.org/drawingml/2006/main">
  <xdr:twoCellAnchor>
    <xdr:from>
      <xdr:col>3</xdr:col>
      <xdr:colOff>314950</xdr:colOff>
      <xdr:row>20</xdr:row>
      <xdr:rowOff>184704</xdr:rowOff>
    </xdr:from>
    <xdr:to>
      <xdr:col>3</xdr:col>
      <xdr:colOff>534026</xdr:colOff>
      <xdr:row>20</xdr:row>
      <xdr:rowOff>2850875</xdr:rowOff>
    </xdr:to>
    <xdr:grpSp>
      <xdr:nvGrpSpPr>
        <xdr:cNvPr id="7" name="Group 6">
          <a:extLst>
            <a:ext uri="{FF2B5EF4-FFF2-40B4-BE49-F238E27FC236}">
              <a16:creationId xmlns:a16="http://schemas.microsoft.com/office/drawing/2014/main" id="{65BB286C-5A9F-10B3-AA0C-90ABCC887D40}"/>
            </a:ext>
          </a:extLst>
        </xdr:cNvPr>
        <xdr:cNvGrpSpPr/>
      </xdr:nvGrpSpPr>
      <xdr:grpSpPr>
        <a:xfrm rot="16200000">
          <a:off x="4470226" y="5918620"/>
          <a:ext cx="2666171" cy="219076"/>
          <a:chOff x="5087179" y="5232746"/>
          <a:chExt cx="2666171" cy="219076"/>
        </a:xfrm>
      </xdr:grpSpPr>
      <xdr:sp macro="" textlink="">
        <xdr:nvSpPr>
          <xdr:cNvPr id="2" name="TextBox 1">
            <a:hlinkClick xmlns:r="http://schemas.openxmlformats.org/officeDocument/2006/relationships" r:id="rId1"/>
            <a:extLst>
              <a:ext uri="{FF2B5EF4-FFF2-40B4-BE49-F238E27FC236}">
                <a16:creationId xmlns:a16="http://schemas.microsoft.com/office/drawing/2014/main" id="{F43B2738-77B9-36F9-45CE-7D83AA89BD49}"/>
              </a:ext>
            </a:extLst>
          </xdr:cNvPr>
          <xdr:cNvSpPr txBox="1"/>
        </xdr:nvSpPr>
        <xdr:spPr>
          <a:xfrm>
            <a:off x="5615611" y="5232746"/>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01002</a:t>
            </a:r>
          </a:p>
        </xdr:txBody>
      </xdr:sp>
      <xdr:sp macro="" textlink="">
        <xdr:nvSpPr>
          <xdr:cNvPr id="3" name="TextBox 2">
            <a:hlinkClick xmlns:r="http://schemas.openxmlformats.org/officeDocument/2006/relationships" r:id="rId2"/>
            <a:extLst>
              <a:ext uri="{FF2B5EF4-FFF2-40B4-BE49-F238E27FC236}">
                <a16:creationId xmlns:a16="http://schemas.microsoft.com/office/drawing/2014/main" id="{A0FA0B55-117C-889A-64CD-74888FA38298}"/>
              </a:ext>
            </a:extLst>
          </xdr:cNvPr>
          <xdr:cNvSpPr txBox="1"/>
        </xdr:nvSpPr>
        <xdr:spPr>
          <a:xfrm>
            <a:off x="6144041" y="5232746"/>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01035</a:t>
            </a:r>
          </a:p>
        </xdr:txBody>
      </xdr:sp>
      <xdr:sp macro="" textlink="">
        <xdr:nvSpPr>
          <xdr:cNvPr id="4" name="TextBox 3">
            <a:hlinkClick xmlns:r="http://schemas.openxmlformats.org/officeDocument/2006/relationships" r:id="rId3"/>
            <a:extLst>
              <a:ext uri="{FF2B5EF4-FFF2-40B4-BE49-F238E27FC236}">
                <a16:creationId xmlns:a16="http://schemas.microsoft.com/office/drawing/2014/main" id="{D9342D09-8C44-AAB8-AA92-8010601793B6}"/>
              </a:ext>
            </a:extLst>
          </xdr:cNvPr>
          <xdr:cNvSpPr txBox="1"/>
        </xdr:nvSpPr>
        <xdr:spPr>
          <a:xfrm>
            <a:off x="6672470" y="5232747"/>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02402</a:t>
            </a:r>
          </a:p>
        </xdr:txBody>
      </xdr:sp>
      <xdr:sp macro="" textlink="">
        <xdr:nvSpPr>
          <xdr:cNvPr id="5" name="TextBox 4">
            <a:hlinkClick xmlns:r="http://schemas.openxmlformats.org/officeDocument/2006/relationships" r:id="rId4"/>
            <a:extLst>
              <a:ext uri="{FF2B5EF4-FFF2-40B4-BE49-F238E27FC236}">
                <a16:creationId xmlns:a16="http://schemas.microsoft.com/office/drawing/2014/main" id="{F35EB7A9-92AF-6BA1-FC7E-4934265E989F}"/>
              </a:ext>
            </a:extLst>
          </xdr:cNvPr>
          <xdr:cNvSpPr txBox="1"/>
        </xdr:nvSpPr>
        <xdr:spPr>
          <a:xfrm>
            <a:off x="7200900" y="5232746"/>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02601</a:t>
            </a:r>
          </a:p>
        </xdr:txBody>
      </xdr:sp>
      <xdr:sp macro="" textlink="">
        <xdr:nvSpPr>
          <xdr:cNvPr id="6" name="TextBox 5">
            <a:hlinkClick xmlns:r="http://schemas.openxmlformats.org/officeDocument/2006/relationships" r:id="rId5"/>
            <a:extLst>
              <a:ext uri="{FF2B5EF4-FFF2-40B4-BE49-F238E27FC236}">
                <a16:creationId xmlns:a16="http://schemas.microsoft.com/office/drawing/2014/main" id="{96269207-123A-EE49-5064-2BB60B32BBB5}"/>
              </a:ext>
            </a:extLst>
          </xdr:cNvPr>
          <xdr:cNvSpPr txBox="1"/>
        </xdr:nvSpPr>
        <xdr:spPr>
          <a:xfrm>
            <a:off x="5087179" y="5232746"/>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01001</a:t>
            </a:r>
          </a:p>
        </xdr:txBody>
      </xdr:sp>
    </xdr:grpSp>
    <xdr:clientData/>
  </xdr:twoCellAnchor>
  <xdr:twoCellAnchor>
    <xdr:from>
      <xdr:col>4</xdr:col>
      <xdr:colOff>423864</xdr:colOff>
      <xdr:row>20</xdr:row>
      <xdr:rowOff>1657351</xdr:rowOff>
    </xdr:from>
    <xdr:to>
      <xdr:col>4</xdr:col>
      <xdr:colOff>642939</xdr:colOff>
      <xdr:row>20</xdr:row>
      <xdr:rowOff>2743201</xdr:rowOff>
    </xdr:to>
    <xdr:grpSp>
      <xdr:nvGrpSpPr>
        <xdr:cNvPr id="8" name="Group 7">
          <a:extLst>
            <a:ext uri="{FF2B5EF4-FFF2-40B4-BE49-F238E27FC236}">
              <a16:creationId xmlns:a16="http://schemas.microsoft.com/office/drawing/2014/main" id="{CACCAC29-E056-E777-C127-DD5F5507D651}"/>
            </a:ext>
          </a:extLst>
        </xdr:cNvPr>
        <xdr:cNvGrpSpPr/>
      </xdr:nvGrpSpPr>
      <xdr:grpSpPr>
        <a:xfrm rot="16200000">
          <a:off x="6069668" y="6601106"/>
          <a:ext cx="1085850" cy="219075"/>
          <a:chOff x="5600700" y="5224463"/>
          <a:chExt cx="1085850" cy="219075"/>
        </a:xfrm>
      </xdr:grpSpPr>
      <xdr:sp macro="" textlink="">
        <xdr:nvSpPr>
          <xdr:cNvPr id="9" name="TextBox 8">
            <a:hlinkClick xmlns:r="http://schemas.openxmlformats.org/officeDocument/2006/relationships" r:id="rId6"/>
            <a:extLst>
              <a:ext uri="{FF2B5EF4-FFF2-40B4-BE49-F238E27FC236}">
                <a16:creationId xmlns:a16="http://schemas.microsoft.com/office/drawing/2014/main" id="{2E61A3A1-D02B-4638-8A90-C177E5987AC0}"/>
              </a:ext>
            </a:extLst>
          </xdr:cNvPr>
          <xdr:cNvSpPr txBox="1"/>
        </xdr:nvSpPr>
        <xdr:spPr>
          <a:xfrm>
            <a:off x="56007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10022</a:t>
            </a:r>
          </a:p>
        </xdr:txBody>
      </xdr:sp>
      <xdr:sp macro="" textlink="">
        <xdr:nvSpPr>
          <xdr:cNvPr id="10" name="TextBox 9">
            <a:hlinkClick xmlns:r="http://schemas.openxmlformats.org/officeDocument/2006/relationships" r:id="rId7"/>
            <a:extLst>
              <a:ext uri="{FF2B5EF4-FFF2-40B4-BE49-F238E27FC236}">
                <a16:creationId xmlns:a16="http://schemas.microsoft.com/office/drawing/2014/main" id="{6E305B2E-DE17-7E1D-D9D9-31E90B92D773}"/>
              </a:ext>
            </a:extLst>
          </xdr:cNvPr>
          <xdr:cNvSpPr txBox="1"/>
        </xdr:nvSpPr>
        <xdr:spPr>
          <a:xfrm>
            <a:off x="61341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41511</a:t>
            </a:r>
          </a:p>
        </xdr:txBody>
      </xdr:sp>
    </xdr:grpSp>
    <xdr:clientData/>
  </xdr:twoCellAnchor>
  <xdr:twoCellAnchor>
    <xdr:from>
      <xdr:col>5</xdr:col>
      <xdr:colOff>442914</xdr:colOff>
      <xdr:row>20</xdr:row>
      <xdr:rowOff>1123951</xdr:rowOff>
    </xdr:from>
    <xdr:to>
      <xdr:col>5</xdr:col>
      <xdr:colOff>661989</xdr:colOff>
      <xdr:row>20</xdr:row>
      <xdr:rowOff>2743201</xdr:rowOff>
    </xdr:to>
    <xdr:grpSp>
      <xdr:nvGrpSpPr>
        <xdr:cNvPr id="13" name="Group 12">
          <a:extLst>
            <a:ext uri="{FF2B5EF4-FFF2-40B4-BE49-F238E27FC236}">
              <a16:creationId xmlns:a16="http://schemas.microsoft.com/office/drawing/2014/main" id="{4385FE2B-1285-6BCC-BE46-34A12EA9F682}"/>
            </a:ext>
          </a:extLst>
        </xdr:cNvPr>
        <xdr:cNvGrpSpPr/>
      </xdr:nvGrpSpPr>
      <xdr:grpSpPr>
        <a:xfrm rot="16200000">
          <a:off x="6522386" y="6334406"/>
          <a:ext cx="1619250" cy="219075"/>
          <a:chOff x="5600700" y="5224463"/>
          <a:chExt cx="1619250" cy="219075"/>
        </a:xfrm>
      </xdr:grpSpPr>
      <xdr:sp macro="" textlink="">
        <xdr:nvSpPr>
          <xdr:cNvPr id="14" name="TextBox 13">
            <a:hlinkClick xmlns:r="http://schemas.openxmlformats.org/officeDocument/2006/relationships" r:id="rId8"/>
            <a:extLst>
              <a:ext uri="{FF2B5EF4-FFF2-40B4-BE49-F238E27FC236}">
                <a16:creationId xmlns:a16="http://schemas.microsoft.com/office/drawing/2014/main" id="{301185FC-1A0D-324C-41EE-2F5DA4C68819}"/>
              </a:ext>
            </a:extLst>
          </xdr:cNvPr>
          <xdr:cNvSpPr txBox="1"/>
        </xdr:nvSpPr>
        <xdr:spPr>
          <a:xfrm>
            <a:off x="56007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41501</a:t>
            </a:r>
          </a:p>
        </xdr:txBody>
      </xdr:sp>
      <xdr:sp macro="" textlink="">
        <xdr:nvSpPr>
          <xdr:cNvPr id="15" name="TextBox 14">
            <a:hlinkClick xmlns:r="http://schemas.openxmlformats.org/officeDocument/2006/relationships" r:id="rId9"/>
            <a:extLst>
              <a:ext uri="{FF2B5EF4-FFF2-40B4-BE49-F238E27FC236}">
                <a16:creationId xmlns:a16="http://schemas.microsoft.com/office/drawing/2014/main" id="{CC697AAA-1482-9E93-1EAA-9652AA01DBE0}"/>
              </a:ext>
            </a:extLst>
          </xdr:cNvPr>
          <xdr:cNvSpPr txBox="1"/>
        </xdr:nvSpPr>
        <xdr:spPr>
          <a:xfrm>
            <a:off x="61341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41502</a:t>
            </a:r>
          </a:p>
        </xdr:txBody>
      </xdr:sp>
      <xdr:sp macro="" textlink="">
        <xdr:nvSpPr>
          <xdr:cNvPr id="16" name="TextBox 15">
            <a:hlinkClick xmlns:r="http://schemas.openxmlformats.org/officeDocument/2006/relationships" r:id="rId10"/>
            <a:extLst>
              <a:ext uri="{FF2B5EF4-FFF2-40B4-BE49-F238E27FC236}">
                <a16:creationId xmlns:a16="http://schemas.microsoft.com/office/drawing/2014/main" id="{9D2CEE68-B1CC-9C34-01C6-9BCFF01DB072}"/>
              </a:ext>
            </a:extLst>
          </xdr:cNvPr>
          <xdr:cNvSpPr txBox="1"/>
        </xdr:nvSpPr>
        <xdr:spPr>
          <a:xfrm>
            <a:off x="66675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41564</a:t>
            </a:r>
          </a:p>
        </xdr:txBody>
      </xdr:sp>
    </xdr:grpSp>
    <xdr:clientData/>
  </xdr:twoCellAnchor>
  <xdr:twoCellAnchor>
    <xdr:from>
      <xdr:col>6</xdr:col>
      <xdr:colOff>404815</xdr:colOff>
      <xdr:row>20</xdr:row>
      <xdr:rowOff>1123951</xdr:rowOff>
    </xdr:from>
    <xdr:to>
      <xdr:col>6</xdr:col>
      <xdr:colOff>623890</xdr:colOff>
      <xdr:row>20</xdr:row>
      <xdr:rowOff>2743201</xdr:rowOff>
    </xdr:to>
    <xdr:grpSp>
      <xdr:nvGrpSpPr>
        <xdr:cNvPr id="18" name="Group 17">
          <a:extLst>
            <a:ext uri="{FF2B5EF4-FFF2-40B4-BE49-F238E27FC236}">
              <a16:creationId xmlns:a16="http://schemas.microsoft.com/office/drawing/2014/main" id="{C2C17321-CE93-CB22-D5E9-0884086F16DE}"/>
            </a:ext>
          </a:extLst>
        </xdr:cNvPr>
        <xdr:cNvGrpSpPr/>
      </xdr:nvGrpSpPr>
      <xdr:grpSpPr>
        <a:xfrm rot="16200000">
          <a:off x="7184654" y="6334406"/>
          <a:ext cx="1619250" cy="219075"/>
          <a:chOff x="5600700" y="5224463"/>
          <a:chExt cx="1619250" cy="219075"/>
        </a:xfrm>
      </xdr:grpSpPr>
      <xdr:sp macro="" textlink="">
        <xdr:nvSpPr>
          <xdr:cNvPr id="19" name="TextBox 18">
            <a:hlinkClick xmlns:r="http://schemas.openxmlformats.org/officeDocument/2006/relationships" r:id="rId11"/>
            <a:extLst>
              <a:ext uri="{FF2B5EF4-FFF2-40B4-BE49-F238E27FC236}">
                <a16:creationId xmlns:a16="http://schemas.microsoft.com/office/drawing/2014/main" id="{BB73764F-480D-C2E0-43B5-A8FC1270C400}"/>
              </a:ext>
            </a:extLst>
          </xdr:cNvPr>
          <xdr:cNvSpPr txBox="1"/>
        </xdr:nvSpPr>
        <xdr:spPr>
          <a:xfrm>
            <a:off x="56007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41312</a:t>
            </a:r>
          </a:p>
        </xdr:txBody>
      </xdr:sp>
      <xdr:sp macro="" textlink="">
        <xdr:nvSpPr>
          <xdr:cNvPr id="20" name="TextBox 19">
            <a:hlinkClick xmlns:r="http://schemas.openxmlformats.org/officeDocument/2006/relationships" r:id="rId12"/>
            <a:extLst>
              <a:ext uri="{FF2B5EF4-FFF2-40B4-BE49-F238E27FC236}">
                <a16:creationId xmlns:a16="http://schemas.microsoft.com/office/drawing/2014/main" id="{59C9CDC4-20A0-624D-2EFD-B9B55A7D6BFF}"/>
              </a:ext>
            </a:extLst>
          </xdr:cNvPr>
          <xdr:cNvSpPr txBox="1"/>
        </xdr:nvSpPr>
        <xdr:spPr>
          <a:xfrm>
            <a:off x="61341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41401</a:t>
            </a:r>
          </a:p>
        </xdr:txBody>
      </xdr:sp>
      <xdr:sp macro="" textlink="">
        <xdr:nvSpPr>
          <xdr:cNvPr id="21" name="TextBox 20">
            <a:hlinkClick xmlns:r="http://schemas.openxmlformats.org/officeDocument/2006/relationships" r:id="rId13"/>
            <a:extLst>
              <a:ext uri="{FF2B5EF4-FFF2-40B4-BE49-F238E27FC236}">
                <a16:creationId xmlns:a16="http://schemas.microsoft.com/office/drawing/2014/main" id="{D4050A04-34A0-8A17-6B1A-EDAD3543B87B}"/>
              </a:ext>
            </a:extLst>
          </xdr:cNvPr>
          <xdr:cNvSpPr txBox="1"/>
        </xdr:nvSpPr>
        <xdr:spPr>
          <a:xfrm>
            <a:off x="66675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41814</a:t>
            </a:r>
          </a:p>
        </xdr:txBody>
      </xdr:sp>
    </xdr:grpSp>
    <xdr:clientData/>
  </xdr:twoCellAnchor>
  <xdr:twoCellAnchor>
    <xdr:from>
      <xdr:col>7</xdr:col>
      <xdr:colOff>395289</xdr:colOff>
      <xdr:row>20</xdr:row>
      <xdr:rowOff>1657351</xdr:rowOff>
    </xdr:from>
    <xdr:to>
      <xdr:col>7</xdr:col>
      <xdr:colOff>614364</xdr:colOff>
      <xdr:row>20</xdr:row>
      <xdr:rowOff>2743201</xdr:rowOff>
    </xdr:to>
    <xdr:grpSp>
      <xdr:nvGrpSpPr>
        <xdr:cNvPr id="22" name="Group 21">
          <a:extLst>
            <a:ext uri="{FF2B5EF4-FFF2-40B4-BE49-F238E27FC236}">
              <a16:creationId xmlns:a16="http://schemas.microsoft.com/office/drawing/2014/main" id="{DECC1EB2-9A00-0FF9-96CD-BDA05952C92E}"/>
            </a:ext>
          </a:extLst>
        </xdr:cNvPr>
        <xdr:cNvGrpSpPr/>
      </xdr:nvGrpSpPr>
      <xdr:grpSpPr>
        <a:xfrm rot="16200000">
          <a:off x="8142196" y="6601106"/>
          <a:ext cx="1085850" cy="219075"/>
          <a:chOff x="5600700" y="5224463"/>
          <a:chExt cx="1085850" cy="219075"/>
        </a:xfrm>
      </xdr:grpSpPr>
      <xdr:sp macro="" textlink="">
        <xdr:nvSpPr>
          <xdr:cNvPr id="23" name="TextBox 22">
            <a:hlinkClick xmlns:r="http://schemas.openxmlformats.org/officeDocument/2006/relationships" r:id="rId14"/>
            <a:extLst>
              <a:ext uri="{FF2B5EF4-FFF2-40B4-BE49-F238E27FC236}">
                <a16:creationId xmlns:a16="http://schemas.microsoft.com/office/drawing/2014/main" id="{99A01492-4DCF-B1DC-A591-0B1C1788B4BA}"/>
              </a:ext>
            </a:extLst>
          </xdr:cNvPr>
          <xdr:cNvSpPr txBox="1"/>
        </xdr:nvSpPr>
        <xdr:spPr>
          <a:xfrm>
            <a:off x="56007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41659</a:t>
            </a:r>
          </a:p>
        </xdr:txBody>
      </xdr:sp>
      <xdr:sp macro="" textlink="">
        <xdr:nvSpPr>
          <xdr:cNvPr id="24" name="TextBox 23">
            <a:hlinkClick xmlns:r="http://schemas.openxmlformats.org/officeDocument/2006/relationships" r:id="rId15"/>
            <a:extLst>
              <a:ext uri="{FF2B5EF4-FFF2-40B4-BE49-F238E27FC236}">
                <a16:creationId xmlns:a16="http://schemas.microsoft.com/office/drawing/2014/main" id="{A61210D6-B45A-537F-F38E-C68BC88AA90B}"/>
              </a:ext>
            </a:extLst>
          </xdr:cNvPr>
          <xdr:cNvSpPr txBox="1"/>
        </xdr:nvSpPr>
        <xdr:spPr>
          <a:xfrm>
            <a:off x="61341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41714</a:t>
            </a:r>
          </a:p>
        </xdr:txBody>
      </xdr:sp>
    </xdr:grpSp>
    <xdr:clientData/>
  </xdr:twoCellAnchor>
  <xdr:twoCellAnchor>
    <xdr:from>
      <xdr:col>8</xdr:col>
      <xdr:colOff>423865</xdr:colOff>
      <xdr:row>20</xdr:row>
      <xdr:rowOff>1657351</xdr:rowOff>
    </xdr:from>
    <xdr:to>
      <xdr:col>8</xdr:col>
      <xdr:colOff>642940</xdr:colOff>
      <xdr:row>20</xdr:row>
      <xdr:rowOff>2743201</xdr:rowOff>
    </xdr:to>
    <xdr:grpSp>
      <xdr:nvGrpSpPr>
        <xdr:cNvPr id="26" name="Group 25">
          <a:extLst>
            <a:ext uri="{FF2B5EF4-FFF2-40B4-BE49-F238E27FC236}">
              <a16:creationId xmlns:a16="http://schemas.microsoft.com/office/drawing/2014/main" id="{B5FAAAC9-59BE-EE7F-509C-8386DE907B52}"/>
            </a:ext>
          </a:extLst>
        </xdr:cNvPr>
        <xdr:cNvGrpSpPr/>
      </xdr:nvGrpSpPr>
      <xdr:grpSpPr>
        <a:xfrm rot="16200000">
          <a:off x="8871140" y="6601106"/>
          <a:ext cx="1085850" cy="219075"/>
          <a:chOff x="5600700" y="5224463"/>
          <a:chExt cx="1085850" cy="219075"/>
        </a:xfrm>
      </xdr:grpSpPr>
      <xdr:sp macro="" textlink="">
        <xdr:nvSpPr>
          <xdr:cNvPr id="27" name="TextBox 26">
            <a:hlinkClick xmlns:r="http://schemas.openxmlformats.org/officeDocument/2006/relationships" r:id="rId16"/>
            <a:extLst>
              <a:ext uri="{FF2B5EF4-FFF2-40B4-BE49-F238E27FC236}">
                <a16:creationId xmlns:a16="http://schemas.microsoft.com/office/drawing/2014/main" id="{9BF0F375-DA96-6843-3B5C-E75B93BF478B}"/>
              </a:ext>
            </a:extLst>
          </xdr:cNvPr>
          <xdr:cNvSpPr txBox="1"/>
        </xdr:nvSpPr>
        <xdr:spPr>
          <a:xfrm>
            <a:off x="56007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41603</a:t>
            </a:r>
          </a:p>
        </xdr:txBody>
      </xdr:sp>
      <xdr:sp macro="" textlink="">
        <xdr:nvSpPr>
          <xdr:cNvPr id="28" name="TextBox 27">
            <a:hlinkClick xmlns:r="http://schemas.openxmlformats.org/officeDocument/2006/relationships" r:id="rId17"/>
            <a:extLst>
              <a:ext uri="{FF2B5EF4-FFF2-40B4-BE49-F238E27FC236}">
                <a16:creationId xmlns:a16="http://schemas.microsoft.com/office/drawing/2014/main" id="{AB921EBF-217A-ABF0-F2EA-105EC0C84A2C}"/>
              </a:ext>
            </a:extLst>
          </xdr:cNvPr>
          <xdr:cNvSpPr txBox="1"/>
        </xdr:nvSpPr>
        <xdr:spPr>
          <a:xfrm>
            <a:off x="61341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41612</a:t>
            </a:r>
          </a:p>
        </xdr:txBody>
      </xdr:sp>
    </xdr:grpSp>
    <xdr:clientData/>
  </xdr:twoCellAnchor>
  <xdr:twoCellAnchor>
    <xdr:from>
      <xdr:col>9</xdr:col>
      <xdr:colOff>311222</xdr:colOff>
      <xdr:row>20</xdr:row>
      <xdr:rowOff>1675573</xdr:rowOff>
    </xdr:from>
    <xdr:to>
      <xdr:col>9</xdr:col>
      <xdr:colOff>530297</xdr:colOff>
      <xdr:row>20</xdr:row>
      <xdr:rowOff>2228023</xdr:rowOff>
    </xdr:to>
    <xdr:sp macro="" textlink="">
      <xdr:nvSpPr>
        <xdr:cNvPr id="32" name="TextBox 31">
          <a:hlinkClick xmlns:r="http://schemas.openxmlformats.org/officeDocument/2006/relationships" r:id="rId18"/>
          <a:extLst>
            <a:ext uri="{FF2B5EF4-FFF2-40B4-BE49-F238E27FC236}">
              <a16:creationId xmlns:a16="http://schemas.microsoft.com/office/drawing/2014/main" id="{44325C16-AE1B-9ED2-4B38-37447AD4B5B2}"/>
            </a:ext>
          </a:extLst>
        </xdr:cNvPr>
        <xdr:cNvSpPr txBox="1"/>
      </xdr:nvSpPr>
      <xdr:spPr>
        <a:xfrm rot="16200000">
          <a:off x="9802057" y="626517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02003</a:t>
          </a:r>
        </a:p>
      </xdr:txBody>
    </xdr:sp>
    <xdr:clientData/>
  </xdr:twoCellAnchor>
  <xdr:twoCellAnchor>
    <xdr:from>
      <xdr:col>9</xdr:col>
      <xdr:colOff>311222</xdr:colOff>
      <xdr:row>20</xdr:row>
      <xdr:rowOff>2271921</xdr:rowOff>
    </xdr:from>
    <xdr:to>
      <xdr:col>9</xdr:col>
      <xdr:colOff>530297</xdr:colOff>
      <xdr:row>20</xdr:row>
      <xdr:rowOff>2824371</xdr:rowOff>
    </xdr:to>
    <xdr:sp macro="" textlink="">
      <xdr:nvSpPr>
        <xdr:cNvPr id="11" name="TextBox 10">
          <a:hlinkClick xmlns:r="http://schemas.openxmlformats.org/officeDocument/2006/relationships" r:id="rId19"/>
          <a:extLst>
            <a:ext uri="{FF2B5EF4-FFF2-40B4-BE49-F238E27FC236}">
              <a16:creationId xmlns:a16="http://schemas.microsoft.com/office/drawing/2014/main" id="{4798D5F2-4425-5666-3149-E44C4A3310E8}"/>
            </a:ext>
          </a:extLst>
        </xdr:cNvPr>
        <xdr:cNvSpPr txBox="1"/>
      </xdr:nvSpPr>
      <xdr:spPr>
        <a:xfrm rot="16200000">
          <a:off x="9802057" y="6861521"/>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u="sng">
              <a:solidFill>
                <a:srgbClr val="0070C0"/>
              </a:solidFill>
              <a:latin typeface="+mn-lt"/>
              <a:ea typeface="+mn-ea"/>
              <a:cs typeface="+mn-cs"/>
            </a:rPr>
            <a:t>02002</a:t>
          </a:r>
        </a:p>
      </xdr:txBody>
    </xdr:sp>
    <xdr:clientData/>
  </xdr:twoCellAnchor>
  <xdr:oneCellAnchor>
    <xdr:from>
      <xdr:col>10</xdr:col>
      <xdr:colOff>325945</xdr:colOff>
      <xdr:row>20</xdr:row>
      <xdr:rowOff>2708686</xdr:rowOff>
    </xdr:from>
    <xdr:ext cx="264560" cy="542136"/>
    <xdr:sp macro="" textlink="">
      <xdr:nvSpPr>
        <xdr:cNvPr id="33" name="TextBox 32">
          <a:hlinkClick xmlns:r="http://schemas.openxmlformats.org/officeDocument/2006/relationships" r:id="rId20"/>
          <a:extLst>
            <a:ext uri="{FF2B5EF4-FFF2-40B4-BE49-F238E27FC236}">
              <a16:creationId xmlns:a16="http://schemas.microsoft.com/office/drawing/2014/main" id="{0AE3212D-CDD7-78E3-F391-31DA8247BD02}"/>
            </a:ext>
          </a:extLst>
        </xdr:cNvPr>
        <xdr:cNvSpPr txBox="1"/>
      </xdr:nvSpPr>
      <xdr:spPr>
        <a:xfrm rot="16200000">
          <a:off x="11015578" y="7225632"/>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rgbClr val="0070C0"/>
              </a:solidFill>
              <a:latin typeface="+mn-lt"/>
              <a:ea typeface="+mn-ea"/>
              <a:cs typeface="+mn-cs"/>
            </a:rPr>
            <a:t>41000</a:t>
          </a:r>
        </a:p>
      </xdr:txBody>
    </xdr:sp>
    <xdr:clientData/>
  </xdr:oneCellAnchor>
  <xdr:twoCellAnchor>
    <xdr:from>
      <xdr:col>10</xdr:col>
      <xdr:colOff>308142</xdr:colOff>
      <xdr:row>20</xdr:row>
      <xdr:rowOff>2146299</xdr:rowOff>
    </xdr:from>
    <xdr:to>
      <xdr:col>10</xdr:col>
      <xdr:colOff>574842</xdr:colOff>
      <xdr:row>20</xdr:row>
      <xdr:rowOff>2707105</xdr:rowOff>
    </xdr:to>
    <xdr:sp macro="" textlink="">
      <xdr:nvSpPr>
        <xdr:cNvPr id="34" name="TextBox 33">
          <a:hlinkClick xmlns:r="http://schemas.openxmlformats.org/officeDocument/2006/relationships" r:id="rId21"/>
          <a:extLst>
            <a:ext uri="{FF2B5EF4-FFF2-40B4-BE49-F238E27FC236}">
              <a16:creationId xmlns:a16="http://schemas.microsoft.com/office/drawing/2014/main" id="{C45D52F5-A438-66E6-14FD-F4E5BE1C9B27}"/>
            </a:ext>
          </a:extLst>
        </xdr:cNvPr>
        <xdr:cNvSpPr txBox="1"/>
      </xdr:nvSpPr>
      <xdr:spPr>
        <a:xfrm rot="16200000">
          <a:off x="10989510" y="6671510"/>
          <a:ext cx="560806"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latin typeface="+mn-lt"/>
              <a:ea typeface="+mn-ea"/>
              <a:cs typeface="+mn-cs"/>
            </a:rPr>
            <a:t>34753</a:t>
          </a:r>
        </a:p>
      </xdr:txBody>
    </xdr:sp>
    <xdr:clientData/>
  </xdr:twoCellAnchor>
  <xdr:oneCellAnchor>
    <xdr:from>
      <xdr:col>10</xdr:col>
      <xdr:colOff>312578</xdr:colOff>
      <xdr:row>20</xdr:row>
      <xdr:rowOff>1579054</xdr:rowOff>
    </xdr:from>
    <xdr:ext cx="264560" cy="542136"/>
    <xdr:sp macro="" textlink="">
      <xdr:nvSpPr>
        <xdr:cNvPr id="35" name="TextBox 34">
          <a:hlinkClick xmlns:r="http://schemas.openxmlformats.org/officeDocument/2006/relationships" r:id="rId22"/>
          <a:extLst>
            <a:ext uri="{FF2B5EF4-FFF2-40B4-BE49-F238E27FC236}">
              <a16:creationId xmlns:a16="http://schemas.microsoft.com/office/drawing/2014/main" id="{FBB2E37C-912F-0D3B-9DA5-FDF13F68CCB5}"/>
            </a:ext>
          </a:extLst>
        </xdr:cNvPr>
        <xdr:cNvSpPr txBox="1"/>
      </xdr:nvSpPr>
      <xdr:spPr>
        <a:xfrm rot="16200000">
          <a:off x="11002211" y="6096000"/>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rgbClr val="0070C0"/>
              </a:solidFill>
              <a:latin typeface="+mn-lt"/>
              <a:ea typeface="+mn-ea"/>
              <a:cs typeface="+mn-cs"/>
            </a:rPr>
            <a:t>41028</a:t>
          </a:r>
        </a:p>
      </xdr:txBody>
    </xdr:sp>
    <xdr:clientData/>
  </xdr:oneCellAnchor>
  <xdr:oneCellAnchor>
    <xdr:from>
      <xdr:col>10</xdr:col>
      <xdr:colOff>308788</xdr:colOff>
      <xdr:row>20</xdr:row>
      <xdr:rowOff>1021212</xdr:rowOff>
    </xdr:from>
    <xdr:ext cx="264560" cy="542136"/>
    <xdr:sp macro="" textlink="">
      <xdr:nvSpPr>
        <xdr:cNvPr id="36" name="TextBox 35">
          <a:hlinkClick xmlns:r="http://schemas.openxmlformats.org/officeDocument/2006/relationships" r:id="rId23"/>
          <a:extLst>
            <a:ext uri="{FF2B5EF4-FFF2-40B4-BE49-F238E27FC236}">
              <a16:creationId xmlns:a16="http://schemas.microsoft.com/office/drawing/2014/main" id="{8C80A81A-C6C9-CF5B-BA3D-69215CD209A4}"/>
            </a:ext>
          </a:extLst>
        </xdr:cNvPr>
        <xdr:cNvSpPr txBox="1"/>
      </xdr:nvSpPr>
      <xdr:spPr>
        <a:xfrm rot="16200000">
          <a:off x="11020000" y="5490000"/>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rgbClr val="0070C0"/>
              </a:solidFill>
              <a:latin typeface="+mn-lt"/>
              <a:ea typeface="+mn-ea"/>
              <a:cs typeface="+mn-cs"/>
            </a:rPr>
            <a:t>41661</a:t>
          </a:r>
        </a:p>
      </xdr:txBody>
    </xdr:sp>
    <xdr:clientData/>
  </xdr:oneCellAnchor>
  <xdr:oneCellAnchor>
    <xdr:from>
      <xdr:col>10</xdr:col>
      <xdr:colOff>308788</xdr:colOff>
      <xdr:row>20</xdr:row>
      <xdr:rowOff>356212</xdr:rowOff>
    </xdr:from>
    <xdr:ext cx="264560" cy="542136"/>
    <xdr:sp macro="" textlink="">
      <xdr:nvSpPr>
        <xdr:cNvPr id="37" name="TextBox 36">
          <a:hlinkClick xmlns:r="http://schemas.openxmlformats.org/officeDocument/2006/relationships" r:id="rId24"/>
          <a:extLst>
            <a:ext uri="{FF2B5EF4-FFF2-40B4-BE49-F238E27FC236}">
              <a16:creationId xmlns:a16="http://schemas.microsoft.com/office/drawing/2014/main" id="{B4BBD376-8802-99A0-F5F6-B74FC6B6F57E}"/>
            </a:ext>
          </a:extLst>
        </xdr:cNvPr>
        <xdr:cNvSpPr txBox="1"/>
      </xdr:nvSpPr>
      <xdr:spPr>
        <a:xfrm rot="16200000">
          <a:off x="11020000" y="4825000"/>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rgbClr val="0070C0"/>
              </a:solidFill>
              <a:latin typeface="+mn-lt"/>
              <a:ea typeface="+mn-ea"/>
              <a:cs typeface="+mn-cs"/>
            </a:rPr>
            <a:t>46110</a:t>
          </a:r>
        </a:p>
      </xdr:txBody>
    </xdr:sp>
    <xdr:clientData/>
  </xdr:oneCellAnchor>
  <xdr:oneCellAnchor>
    <xdr:from>
      <xdr:col>3</xdr:col>
      <xdr:colOff>329557</xdr:colOff>
      <xdr:row>2</xdr:row>
      <xdr:rowOff>450126</xdr:rowOff>
    </xdr:from>
    <xdr:ext cx="1968231" cy="293538"/>
    <xdr:sp macro="" textlink="">
      <xdr:nvSpPr>
        <xdr:cNvPr id="12" name="TextBox 11">
          <a:hlinkClick xmlns:r="http://schemas.openxmlformats.org/officeDocument/2006/relationships" r:id="rId25"/>
          <a:extLst>
            <a:ext uri="{FF2B5EF4-FFF2-40B4-BE49-F238E27FC236}">
              <a16:creationId xmlns:a16="http://schemas.microsoft.com/office/drawing/2014/main" id="{C3A3D48A-2F91-41D2-B5F9-A36BFF421962}"/>
            </a:ext>
          </a:extLst>
        </xdr:cNvPr>
        <xdr:cNvSpPr txBox="1"/>
      </xdr:nvSpPr>
      <xdr:spPr>
        <a:xfrm>
          <a:off x="5964177" y="835949"/>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b="1" i="1"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314950</xdr:colOff>
      <xdr:row>20</xdr:row>
      <xdr:rowOff>184704</xdr:rowOff>
    </xdr:from>
    <xdr:to>
      <xdr:col>3</xdr:col>
      <xdr:colOff>534026</xdr:colOff>
      <xdr:row>21</xdr:row>
      <xdr:rowOff>2900</xdr:rowOff>
    </xdr:to>
    <xdr:grpSp>
      <xdr:nvGrpSpPr>
        <xdr:cNvPr id="2" name="Group 1">
          <a:extLst>
            <a:ext uri="{FF2B5EF4-FFF2-40B4-BE49-F238E27FC236}">
              <a16:creationId xmlns:a16="http://schemas.microsoft.com/office/drawing/2014/main" id="{82CC47F8-855B-4061-8676-97826E9AA02D}"/>
            </a:ext>
          </a:extLst>
        </xdr:cNvPr>
        <xdr:cNvGrpSpPr/>
      </xdr:nvGrpSpPr>
      <xdr:grpSpPr>
        <a:xfrm rot="16200000">
          <a:off x="3706265" y="6261239"/>
          <a:ext cx="3228146" cy="219076"/>
          <a:chOff x="5087179" y="5232746"/>
          <a:chExt cx="2666171" cy="219076"/>
        </a:xfrm>
      </xdr:grpSpPr>
      <xdr:sp macro="" textlink="">
        <xdr:nvSpPr>
          <xdr:cNvPr id="3" name="TextBox 2">
            <a:hlinkClick xmlns:r="http://schemas.openxmlformats.org/officeDocument/2006/relationships" r:id="rId1"/>
            <a:extLst>
              <a:ext uri="{FF2B5EF4-FFF2-40B4-BE49-F238E27FC236}">
                <a16:creationId xmlns:a16="http://schemas.microsoft.com/office/drawing/2014/main" id="{56244645-8AF2-DD5E-C28F-8EE74F4B52A1}"/>
              </a:ext>
            </a:extLst>
          </xdr:cNvPr>
          <xdr:cNvSpPr txBox="1"/>
        </xdr:nvSpPr>
        <xdr:spPr>
          <a:xfrm>
            <a:off x="5615611" y="5232746"/>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01002</a:t>
            </a:r>
          </a:p>
        </xdr:txBody>
      </xdr:sp>
      <xdr:sp macro="" textlink="">
        <xdr:nvSpPr>
          <xdr:cNvPr id="4" name="TextBox 3">
            <a:hlinkClick xmlns:r="http://schemas.openxmlformats.org/officeDocument/2006/relationships" r:id="rId2"/>
            <a:extLst>
              <a:ext uri="{FF2B5EF4-FFF2-40B4-BE49-F238E27FC236}">
                <a16:creationId xmlns:a16="http://schemas.microsoft.com/office/drawing/2014/main" id="{7D963E26-2513-5A6D-3824-3D249E1E91CA}"/>
              </a:ext>
            </a:extLst>
          </xdr:cNvPr>
          <xdr:cNvSpPr txBox="1"/>
        </xdr:nvSpPr>
        <xdr:spPr>
          <a:xfrm>
            <a:off x="6144041" y="5232746"/>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01035</a:t>
            </a:r>
          </a:p>
        </xdr:txBody>
      </xdr:sp>
      <xdr:sp macro="" textlink="">
        <xdr:nvSpPr>
          <xdr:cNvPr id="5" name="TextBox 4">
            <a:hlinkClick xmlns:r="http://schemas.openxmlformats.org/officeDocument/2006/relationships" r:id="rId3"/>
            <a:extLst>
              <a:ext uri="{FF2B5EF4-FFF2-40B4-BE49-F238E27FC236}">
                <a16:creationId xmlns:a16="http://schemas.microsoft.com/office/drawing/2014/main" id="{81ECBF2C-9289-08C3-26F3-BFE92787CAB6}"/>
              </a:ext>
            </a:extLst>
          </xdr:cNvPr>
          <xdr:cNvSpPr txBox="1"/>
        </xdr:nvSpPr>
        <xdr:spPr>
          <a:xfrm>
            <a:off x="6672470" y="5232747"/>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02402</a:t>
            </a:r>
          </a:p>
        </xdr:txBody>
      </xdr:sp>
      <xdr:sp macro="" textlink="">
        <xdr:nvSpPr>
          <xdr:cNvPr id="6" name="TextBox 5">
            <a:hlinkClick xmlns:r="http://schemas.openxmlformats.org/officeDocument/2006/relationships" r:id="rId4"/>
            <a:extLst>
              <a:ext uri="{FF2B5EF4-FFF2-40B4-BE49-F238E27FC236}">
                <a16:creationId xmlns:a16="http://schemas.microsoft.com/office/drawing/2014/main" id="{02EA4B49-607D-E3D6-37C4-AD659EA69E3A}"/>
              </a:ext>
            </a:extLst>
          </xdr:cNvPr>
          <xdr:cNvSpPr txBox="1"/>
        </xdr:nvSpPr>
        <xdr:spPr>
          <a:xfrm>
            <a:off x="7200900" y="5232746"/>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02601</a:t>
            </a:r>
          </a:p>
        </xdr:txBody>
      </xdr:sp>
      <xdr:sp macro="" textlink="">
        <xdr:nvSpPr>
          <xdr:cNvPr id="7" name="TextBox 6">
            <a:hlinkClick xmlns:r="http://schemas.openxmlformats.org/officeDocument/2006/relationships" r:id="rId5"/>
            <a:extLst>
              <a:ext uri="{FF2B5EF4-FFF2-40B4-BE49-F238E27FC236}">
                <a16:creationId xmlns:a16="http://schemas.microsoft.com/office/drawing/2014/main" id="{6F76CF5B-D252-D4AE-E3D5-22725721CF34}"/>
              </a:ext>
            </a:extLst>
          </xdr:cNvPr>
          <xdr:cNvSpPr txBox="1"/>
        </xdr:nvSpPr>
        <xdr:spPr>
          <a:xfrm>
            <a:off x="5087179" y="5232746"/>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01001</a:t>
            </a:r>
          </a:p>
        </xdr:txBody>
      </xdr:sp>
    </xdr:grpSp>
    <xdr:clientData/>
  </xdr:twoCellAnchor>
  <xdr:twoCellAnchor>
    <xdr:from>
      <xdr:col>4</xdr:col>
      <xdr:colOff>423864</xdr:colOff>
      <xdr:row>20</xdr:row>
      <xdr:rowOff>1657351</xdr:rowOff>
    </xdr:from>
    <xdr:to>
      <xdr:col>4</xdr:col>
      <xdr:colOff>604839</xdr:colOff>
      <xdr:row>21</xdr:row>
      <xdr:rowOff>1</xdr:rowOff>
    </xdr:to>
    <xdr:grpSp>
      <xdr:nvGrpSpPr>
        <xdr:cNvPr id="8" name="Group 7">
          <a:extLst>
            <a:ext uri="{FF2B5EF4-FFF2-40B4-BE49-F238E27FC236}">
              <a16:creationId xmlns:a16="http://schemas.microsoft.com/office/drawing/2014/main" id="{6D7C9592-28A3-4502-8810-B4933102AB7F}"/>
            </a:ext>
          </a:extLst>
        </xdr:cNvPr>
        <xdr:cNvGrpSpPr/>
      </xdr:nvGrpSpPr>
      <xdr:grpSpPr>
        <a:xfrm rot="16200000">
          <a:off x="5143502" y="7015163"/>
          <a:ext cx="1752600" cy="180975"/>
          <a:chOff x="5600700" y="5224463"/>
          <a:chExt cx="1085850" cy="219075"/>
        </a:xfrm>
      </xdr:grpSpPr>
      <xdr:sp macro="" textlink="">
        <xdr:nvSpPr>
          <xdr:cNvPr id="9" name="TextBox 8">
            <a:hlinkClick xmlns:r="http://schemas.openxmlformats.org/officeDocument/2006/relationships" r:id="rId6"/>
            <a:extLst>
              <a:ext uri="{FF2B5EF4-FFF2-40B4-BE49-F238E27FC236}">
                <a16:creationId xmlns:a16="http://schemas.microsoft.com/office/drawing/2014/main" id="{B00373AB-FDC6-C5B8-FF87-1F86C2442772}"/>
              </a:ext>
            </a:extLst>
          </xdr:cNvPr>
          <xdr:cNvSpPr txBox="1"/>
        </xdr:nvSpPr>
        <xdr:spPr>
          <a:xfrm>
            <a:off x="56007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10022</a:t>
            </a:r>
          </a:p>
        </xdr:txBody>
      </xdr:sp>
      <xdr:sp macro="" textlink="">
        <xdr:nvSpPr>
          <xdr:cNvPr id="10" name="TextBox 9">
            <a:hlinkClick xmlns:r="http://schemas.openxmlformats.org/officeDocument/2006/relationships" r:id="rId7"/>
            <a:extLst>
              <a:ext uri="{FF2B5EF4-FFF2-40B4-BE49-F238E27FC236}">
                <a16:creationId xmlns:a16="http://schemas.microsoft.com/office/drawing/2014/main" id="{B05B483A-8A24-D88A-A5CD-6EE0E764DF42}"/>
              </a:ext>
            </a:extLst>
          </xdr:cNvPr>
          <xdr:cNvSpPr txBox="1"/>
        </xdr:nvSpPr>
        <xdr:spPr>
          <a:xfrm>
            <a:off x="61341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41511</a:t>
            </a:r>
          </a:p>
        </xdr:txBody>
      </xdr:sp>
    </xdr:grpSp>
    <xdr:clientData/>
  </xdr:twoCellAnchor>
  <xdr:twoCellAnchor>
    <xdr:from>
      <xdr:col>5</xdr:col>
      <xdr:colOff>442914</xdr:colOff>
      <xdr:row>20</xdr:row>
      <xdr:rowOff>1123951</xdr:rowOff>
    </xdr:from>
    <xdr:to>
      <xdr:col>5</xdr:col>
      <xdr:colOff>604839</xdr:colOff>
      <xdr:row>21</xdr:row>
      <xdr:rowOff>1</xdr:rowOff>
    </xdr:to>
    <xdr:grpSp>
      <xdr:nvGrpSpPr>
        <xdr:cNvPr id="11" name="Group 10">
          <a:extLst>
            <a:ext uri="{FF2B5EF4-FFF2-40B4-BE49-F238E27FC236}">
              <a16:creationId xmlns:a16="http://schemas.microsoft.com/office/drawing/2014/main" id="{DD5E293D-56D8-4FCF-BADE-CCA9DF5BE320}"/>
            </a:ext>
          </a:extLst>
        </xdr:cNvPr>
        <xdr:cNvGrpSpPr/>
      </xdr:nvGrpSpPr>
      <xdr:grpSpPr>
        <a:xfrm rot="16200000">
          <a:off x="5495927" y="6757988"/>
          <a:ext cx="2286000" cy="161925"/>
          <a:chOff x="5600700" y="5224463"/>
          <a:chExt cx="1619250" cy="219075"/>
        </a:xfrm>
      </xdr:grpSpPr>
      <xdr:sp macro="" textlink="">
        <xdr:nvSpPr>
          <xdr:cNvPr id="12" name="TextBox 11">
            <a:hlinkClick xmlns:r="http://schemas.openxmlformats.org/officeDocument/2006/relationships" r:id="rId8"/>
            <a:extLst>
              <a:ext uri="{FF2B5EF4-FFF2-40B4-BE49-F238E27FC236}">
                <a16:creationId xmlns:a16="http://schemas.microsoft.com/office/drawing/2014/main" id="{043F2D94-9754-83A6-05BD-EE3F843242A2}"/>
              </a:ext>
            </a:extLst>
          </xdr:cNvPr>
          <xdr:cNvSpPr txBox="1"/>
        </xdr:nvSpPr>
        <xdr:spPr>
          <a:xfrm>
            <a:off x="56007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41501</a:t>
            </a:r>
          </a:p>
        </xdr:txBody>
      </xdr:sp>
      <xdr:sp macro="" textlink="">
        <xdr:nvSpPr>
          <xdr:cNvPr id="13" name="TextBox 12">
            <a:hlinkClick xmlns:r="http://schemas.openxmlformats.org/officeDocument/2006/relationships" r:id="rId9"/>
            <a:extLst>
              <a:ext uri="{FF2B5EF4-FFF2-40B4-BE49-F238E27FC236}">
                <a16:creationId xmlns:a16="http://schemas.microsoft.com/office/drawing/2014/main" id="{659835A1-F827-5171-157C-EEDF1F254AC7}"/>
              </a:ext>
            </a:extLst>
          </xdr:cNvPr>
          <xdr:cNvSpPr txBox="1"/>
        </xdr:nvSpPr>
        <xdr:spPr>
          <a:xfrm>
            <a:off x="61341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41502</a:t>
            </a:r>
          </a:p>
        </xdr:txBody>
      </xdr:sp>
      <xdr:sp macro="" textlink="">
        <xdr:nvSpPr>
          <xdr:cNvPr id="14" name="TextBox 13">
            <a:hlinkClick xmlns:r="http://schemas.openxmlformats.org/officeDocument/2006/relationships" r:id="rId10"/>
            <a:extLst>
              <a:ext uri="{FF2B5EF4-FFF2-40B4-BE49-F238E27FC236}">
                <a16:creationId xmlns:a16="http://schemas.microsoft.com/office/drawing/2014/main" id="{023D901A-077C-8206-4C51-69A88810CD14}"/>
              </a:ext>
            </a:extLst>
          </xdr:cNvPr>
          <xdr:cNvSpPr txBox="1"/>
        </xdr:nvSpPr>
        <xdr:spPr>
          <a:xfrm>
            <a:off x="66675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41564</a:t>
            </a:r>
          </a:p>
        </xdr:txBody>
      </xdr:sp>
    </xdr:grpSp>
    <xdr:clientData/>
  </xdr:twoCellAnchor>
  <xdr:twoCellAnchor>
    <xdr:from>
      <xdr:col>6</xdr:col>
      <xdr:colOff>404815</xdr:colOff>
      <xdr:row>20</xdr:row>
      <xdr:rowOff>1123951</xdr:rowOff>
    </xdr:from>
    <xdr:to>
      <xdr:col>6</xdr:col>
      <xdr:colOff>604840</xdr:colOff>
      <xdr:row>21</xdr:row>
      <xdr:rowOff>1</xdr:rowOff>
    </xdr:to>
    <xdr:grpSp>
      <xdr:nvGrpSpPr>
        <xdr:cNvPr id="15" name="Group 14">
          <a:extLst>
            <a:ext uri="{FF2B5EF4-FFF2-40B4-BE49-F238E27FC236}">
              <a16:creationId xmlns:a16="http://schemas.microsoft.com/office/drawing/2014/main" id="{38F75E90-8EFB-415B-BBC9-B7B76669ECEB}"/>
            </a:ext>
          </a:extLst>
        </xdr:cNvPr>
        <xdr:cNvGrpSpPr/>
      </xdr:nvGrpSpPr>
      <xdr:grpSpPr>
        <a:xfrm rot="16200000">
          <a:off x="6086478" y="6738938"/>
          <a:ext cx="2286000" cy="200025"/>
          <a:chOff x="5600700" y="5224463"/>
          <a:chExt cx="1619250" cy="219075"/>
        </a:xfrm>
      </xdr:grpSpPr>
      <xdr:sp macro="" textlink="">
        <xdr:nvSpPr>
          <xdr:cNvPr id="16" name="TextBox 15">
            <a:hlinkClick xmlns:r="http://schemas.openxmlformats.org/officeDocument/2006/relationships" r:id="rId11"/>
            <a:extLst>
              <a:ext uri="{FF2B5EF4-FFF2-40B4-BE49-F238E27FC236}">
                <a16:creationId xmlns:a16="http://schemas.microsoft.com/office/drawing/2014/main" id="{FA80FDD9-CC3A-5CDA-A4E7-A490E3F38EE1}"/>
              </a:ext>
            </a:extLst>
          </xdr:cNvPr>
          <xdr:cNvSpPr txBox="1"/>
        </xdr:nvSpPr>
        <xdr:spPr>
          <a:xfrm>
            <a:off x="56007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41312</a:t>
            </a:r>
          </a:p>
        </xdr:txBody>
      </xdr:sp>
      <xdr:sp macro="" textlink="">
        <xdr:nvSpPr>
          <xdr:cNvPr id="17" name="TextBox 16">
            <a:hlinkClick xmlns:r="http://schemas.openxmlformats.org/officeDocument/2006/relationships" r:id="rId12"/>
            <a:extLst>
              <a:ext uri="{FF2B5EF4-FFF2-40B4-BE49-F238E27FC236}">
                <a16:creationId xmlns:a16="http://schemas.microsoft.com/office/drawing/2014/main" id="{C5C8533D-39BE-7DFE-22D8-F1E53CF96B3E}"/>
              </a:ext>
            </a:extLst>
          </xdr:cNvPr>
          <xdr:cNvSpPr txBox="1"/>
        </xdr:nvSpPr>
        <xdr:spPr>
          <a:xfrm>
            <a:off x="61341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41401</a:t>
            </a:r>
          </a:p>
        </xdr:txBody>
      </xdr:sp>
      <xdr:sp macro="" textlink="">
        <xdr:nvSpPr>
          <xdr:cNvPr id="18" name="TextBox 17">
            <a:hlinkClick xmlns:r="http://schemas.openxmlformats.org/officeDocument/2006/relationships" r:id="rId13"/>
            <a:extLst>
              <a:ext uri="{FF2B5EF4-FFF2-40B4-BE49-F238E27FC236}">
                <a16:creationId xmlns:a16="http://schemas.microsoft.com/office/drawing/2014/main" id="{E06B4A03-54CA-F409-1F6B-4ED41024E7F2}"/>
              </a:ext>
            </a:extLst>
          </xdr:cNvPr>
          <xdr:cNvSpPr txBox="1"/>
        </xdr:nvSpPr>
        <xdr:spPr>
          <a:xfrm>
            <a:off x="66675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41814</a:t>
            </a:r>
          </a:p>
        </xdr:txBody>
      </xdr:sp>
    </xdr:grpSp>
    <xdr:clientData/>
  </xdr:twoCellAnchor>
  <xdr:twoCellAnchor>
    <xdr:from>
      <xdr:col>7</xdr:col>
      <xdr:colOff>395289</xdr:colOff>
      <xdr:row>20</xdr:row>
      <xdr:rowOff>1657351</xdr:rowOff>
    </xdr:from>
    <xdr:to>
      <xdr:col>7</xdr:col>
      <xdr:colOff>604839</xdr:colOff>
      <xdr:row>21</xdr:row>
      <xdr:rowOff>1</xdr:rowOff>
    </xdr:to>
    <xdr:grpSp>
      <xdr:nvGrpSpPr>
        <xdr:cNvPr id="19" name="Group 18">
          <a:extLst>
            <a:ext uri="{FF2B5EF4-FFF2-40B4-BE49-F238E27FC236}">
              <a16:creationId xmlns:a16="http://schemas.microsoft.com/office/drawing/2014/main" id="{59D1310C-21D3-436A-8A2D-FCB1B5D92544}"/>
            </a:ext>
          </a:extLst>
        </xdr:cNvPr>
        <xdr:cNvGrpSpPr/>
      </xdr:nvGrpSpPr>
      <xdr:grpSpPr>
        <a:xfrm rot="16200000">
          <a:off x="6958014" y="7000876"/>
          <a:ext cx="1752600" cy="209550"/>
          <a:chOff x="5600700" y="5224463"/>
          <a:chExt cx="1085850" cy="219075"/>
        </a:xfrm>
      </xdr:grpSpPr>
      <xdr:sp macro="" textlink="">
        <xdr:nvSpPr>
          <xdr:cNvPr id="20" name="TextBox 19">
            <a:hlinkClick xmlns:r="http://schemas.openxmlformats.org/officeDocument/2006/relationships" r:id="rId14"/>
            <a:extLst>
              <a:ext uri="{FF2B5EF4-FFF2-40B4-BE49-F238E27FC236}">
                <a16:creationId xmlns:a16="http://schemas.microsoft.com/office/drawing/2014/main" id="{735EE36F-3228-2EF8-C5C3-74C5454FBA69}"/>
              </a:ext>
            </a:extLst>
          </xdr:cNvPr>
          <xdr:cNvSpPr txBox="1"/>
        </xdr:nvSpPr>
        <xdr:spPr>
          <a:xfrm>
            <a:off x="56007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41659</a:t>
            </a:r>
          </a:p>
        </xdr:txBody>
      </xdr:sp>
      <xdr:sp macro="" textlink="">
        <xdr:nvSpPr>
          <xdr:cNvPr id="21" name="TextBox 20">
            <a:hlinkClick xmlns:r="http://schemas.openxmlformats.org/officeDocument/2006/relationships" r:id="rId15"/>
            <a:extLst>
              <a:ext uri="{FF2B5EF4-FFF2-40B4-BE49-F238E27FC236}">
                <a16:creationId xmlns:a16="http://schemas.microsoft.com/office/drawing/2014/main" id="{3B2B46A0-7051-C83E-F281-29948861D953}"/>
              </a:ext>
            </a:extLst>
          </xdr:cNvPr>
          <xdr:cNvSpPr txBox="1"/>
        </xdr:nvSpPr>
        <xdr:spPr>
          <a:xfrm>
            <a:off x="61341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41714</a:t>
            </a:r>
          </a:p>
        </xdr:txBody>
      </xdr:sp>
    </xdr:grpSp>
    <xdr:clientData/>
  </xdr:twoCellAnchor>
  <xdr:twoCellAnchor>
    <xdr:from>
      <xdr:col>8</xdr:col>
      <xdr:colOff>423865</xdr:colOff>
      <xdr:row>20</xdr:row>
      <xdr:rowOff>1657351</xdr:rowOff>
    </xdr:from>
    <xdr:to>
      <xdr:col>8</xdr:col>
      <xdr:colOff>604840</xdr:colOff>
      <xdr:row>21</xdr:row>
      <xdr:rowOff>1</xdr:rowOff>
    </xdr:to>
    <xdr:grpSp>
      <xdr:nvGrpSpPr>
        <xdr:cNvPr id="22" name="Group 21">
          <a:extLst>
            <a:ext uri="{FF2B5EF4-FFF2-40B4-BE49-F238E27FC236}">
              <a16:creationId xmlns:a16="http://schemas.microsoft.com/office/drawing/2014/main" id="{F90CA6B3-D013-4824-BD66-7931DB7BDD5E}"/>
            </a:ext>
          </a:extLst>
        </xdr:cNvPr>
        <xdr:cNvGrpSpPr/>
      </xdr:nvGrpSpPr>
      <xdr:grpSpPr>
        <a:xfrm rot="16200000">
          <a:off x="7581903" y="7015163"/>
          <a:ext cx="1752600" cy="180975"/>
          <a:chOff x="5600700" y="5224463"/>
          <a:chExt cx="1085850" cy="219075"/>
        </a:xfrm>
      </xdr:grpSpPr>
      <xdr:sp macro="" textlink="">
        <xdr:nvSpPr>
          <xdr:cNvPr id="23" name="TextBox 22">
            <a:hlinkClick xmlns:r="http://schemas.openxmlformats.org/officeDocument/2006/relationships" r:id="rId16"/>
            <a:extLst>
              <a:ext uri="{FF2B5EF4-FFF2-40B4-BE49-F238E27FC236}">
                <a16:creationId xmlns:a16="http://schemas.microsoft.com/office/drawing/2014/main" id="{B1A63E29-037D-6C44-0392-EED10E3E11BF}"/>
              </a:ext>
            </a:extLst>
          </xdr:cNvPr>
          <xdr:cNvSpPr txBox="1"/>
        </xdr:nvSpPr>
        <xdr:spPr>
          <a:xfrm>
            <a:off x="56007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41603</a:t>
            </a:r>
          </a:p>
        </xdr:txBody>
      </xdr:sp>
      <xdr:sp macro="" textlink="">
        <xdr:nvSpPr>
          <xdr:cNvPr id="24" name="TextBox 23">
            <a:hlinkClick xmlns:r="http://schemas.openxmlformats.org/officeDocument/2006/relationships" r:id="rId17"/>
            <a:extLst>
              <a:ext uri="{FF2B5EF4-FFF2-40B4-BE49-F238E27FC236}">
                <a16:creationId xmlns:a16="http://schemas.microsoft.com/office/drawing/2014/main" id="{892C59B7-DE85-0B2E-1BD9-7E333AB8015C}"/>
              </a:ext>
            </a:extLst>
          </xdr:cNvPr>
          <xdr:cNvSpPr txBox="1"/>
        </xdr:nvSpPr>
        <xdr:spPr>
          <a:xfrm>
            <a:off x="6134100" y="522446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41612</a:t>
            </a:r>
          </a:p>
        </xdr:txBody>
      </xdr:sp>
    </xdr:grpSp>
    <xdr:clientData/>
  </xdr:twoCellAnchor>
  <xdr:twoCellAnchor>
    <xdr:from>
      <xdr:col>9</xdr:col>
      <xdr:colOff>311222</xdr:colOff>
      <xdr:row>20</xdr:row>
      <xdr:rowOff>1675573</xdr:rowOff>
    </xdr:from>
    <xdr:to>
      <xdr:col>9</xdr:col>
      <xdr:colOff>530297</xdr:colOff>
      <xdr:row>20</xdr:row>
      <xdr:rowOff>2228023</xdr:rowOff>
    </xdr:to>
    <xdr:sp macro="" textlink="">
      <xdr:nvSpPr>
        <xdr:cNvPr id="25" name="TextBox 24">
          <a:hlinkClick xmlns:r="http://schemas.openxmlformats.org/officeDocument/2006/relationships" r:id="rId18"/>
          <a:extLst>
            <a:ext uri="{FF2B5EF4-FFF2-40B4-BE49-F238E27FC236}">
              <a16:creationId xmlns:a16="http://schemas.microsoft.com/office/drawing/2014/main" id="{EA2BC2E7-A1E4-4258-9A80-63C7C5C1193F}"/>
            </a:ext>
          </a:extLst>
        </xdr:cNvPr>
        <xdr:cNvSpPr txBox="1"/>
      </xdr:nvSpPr>
      <xdr:spPr>
        <a:xfrm rot="16200000">
          <a:off x="9812410" y="6271385"/>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02003</a:t>
          </a:r>
        </a:p>
      </xdr:txBody>
    </xdr:sp>
    <xdr:clientData/>
  </xdr:twoCellAnchor>
  <xdr:twoCellAnchor>
    <xdr:from>
      <xdr:col>9</xdr:col>
      <xdr:colOff>311222</xdr:colOff>
      <xdr:row>20</xdr:row>
      <xdr:rowOff>2271921</xdr:rowOff>
    </xdr:from>
    <xdr:to>
      <xdr:col>9</xdr:col>
      <xdr:colOff>530297</xdr:colOff>
      <xdr:row>20</xdr:row>
      <xdr:rowOff>2824371</xdr:rowOff>
    </xdr:to>
    <xdr:sp macro="" textlink="">
      <xdr:nvSpPr>
        <xdr:cNvPr id="26" name="TextBox 25">
          <a:hlinkClick xmlns:r="http://schemas.openxmlformats.org/officeDocument/2006/relationships" r:id="rId19"/>
          <a:extLst>
            <a:ext uri="{FF2B5EF4-FFF2-40B4-BE49-F238E27FC236}">
              <a16:creationId xmlns:a16="http://schemas.microsoft.com/office/drawing/2014/main" id="{F99E9DCD-D2B2-4662-8D3D-2D67A2E9EDC7}"/>
            </a:ext>
          </a:extLst>
        </xdr:cNvPr>
        <xdr:cNvSpPr txBox="1"/>
      </xdr:nvSpPr>
      <xdr:spPr>
        <a:xfrm rot="16200000">
          <a:off x="9812410" y="6867733"/>
          <a:ext cx="5524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02002</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tudk-my.sharepoint.com/Users/moing/Downloads/Premapping%20international%20updated%2027-01-2021/Advanced%20Materials%20and%20Healthcare%20Engineer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kurser.dtu.dk/course/2023-2024/010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pageSetUpPr fitToPage="1"/>
  </sheetPr>
  <dimension ref="A1:R224"/>
  <sheetViews>
    <sheetView tabSelected="1" zoomScale="68" zoomScaleNormal="250" workbookViewId="0">
      <selection activeCell="N6" sqref="N6"/>
    </sheetView>
  </sheetViews>
  <sheetFormatPr defaultColWidth="9.140625" defaultRowHeight="15"/>
  <cols>
    <col min="1" max="1" width="58.85546875" style="8" customWidth="1"/>
    <col min="2" max="2" width="11" style="8" customWidth="1"/>
    <col min="3" max="3" width="10.85546875" style="8" customWidth="1"/>
    <col min="4" max="10" width="10.5703125" style="8" customWidth="1"/>
    <col min="11" max="12" width="9.140625" style="8" customWidth="1"/>
    <col min="13" max="13" width="70.42578125" style="8" bestFit="1" customWidth="1"/>
    <col min="14" max="14" width="60.5703125" style="8" customWidth="1"/>
    <col min="15" max="16384" width="9.140625" style="8"/>
  </cols>
  <sheetData>
    <row r="1" spans="1:18" ht="15" customHeight="1">
      <c r="A1" s="126" t="e">
        <f>CONCATENATE("Pre-Mapping for the MSc programme in ",#REF!)</f>
        <v>#REF!</v>
      </c>
      <c r="B1" s="126"/>
      <c r="C1" s="126"/>
      <c r="D1" s="126"/>
      <c r="E1" s="126"/>
      <c r="F1" s="126"/>
      <c r="G1" s="126"/>
      <c r="H1" s="126"/>
      <c r="I1" s="126"/>
      <c r="J1" s="126"/>
      <c r="K1" s="126"/>
      <c r="L1" s="33"/>
      <c r="M1" s="62" t="s">
        <v>177</v>
      </c>
    </row>
    <row r="2" spans="1:18" ht="15" customHeight="1">
      <c r="A2" s="126"/>
      <c r="B2" s="126"/>
      <c r="C2" s="126"/>
      <c r="D2" s="126"/>
      <c r="E2" s="126"/>
      <c r="F2" s="126"/>
      <c r="G2" s="126"/>
      <c r="H2" s="126"/>
      <c r="I2" s="126"/>
      <c r="J2" s="126"/>
      <c r="K2" s="126"/>
      <c r="L2" s="33"/>
      <c r="M2" s="62" t="s">
        <v>178</v>
      </c>
    </row>
    <row r="3" spans="1:18" ht="62.1" customHeight="1">
      <c r="A3" s="127" t="s">
        <v>253</v>
      </c>
      <c r="B3" s="128"/>
      <c r="C3" s="128"/>
      <c r="D3" s="128"/>
      <c r="E3" s="128"/>
      <c r="F3" s="128"/>
      <c r="G3" s="128"/>
      <c r="H3" s="128"/>
      <c r="I3" s="128"/>
      <c r="J3" s="128"/>
      <c r="K3" s="128"/>
      <c r="M3" s="62" t="s">
        <v>179</v>
      </c>
    </row>
    <row r="4" spans="1:18" ht="15.75">
      <c r="A4" s="28" t="s">
        <v>135</v>
      </c>
      <c r="B4" s="39"/>
      <c r="C4" s="39"/>
      <c r="D4" s="39"/>
      <c r="E4" s="39"/>
      <c r="F4" s="39"/>
      <c r="G4" s="39"/>
      <c r="H4" s="39"/>
      <c r="I4" s="39"/>
      <c r="J4" s="39"/>
      <c r="K4" s="39"/>
      <c r="L4" s="26"/>
      <c r="M4" s="62" t="s">
        <v>180</v>
      </c>
    </row>
    <row r="5" spans="1:18">
      <c r="A5" s="40" t="s">
        <v>29</v>
      </c>
      <c r="B5" s="148"/>
      <c r="C5" s="148"/>
      <c r="D5" s="148"/>
      <c r="E5" s="148"/>
      <c r="F5" s="148"/>
      <c r="G5" s="148"/>
      <c r="H5" s="148"/>
      <c r="I5" s="148"/>
      <c r="J5" s="148"/>
      <c r="K5" s="148"/>
      <c r="L5" s="5" t="s">
        <v>137</v>
      </c>
      <c r="M5" s="62" t="s">
        <v>0</v>
      </c>
    </row>
    <row r="6" spans="1:18">
      <c r="A6" s="41" t="s">
        <v>27</v>
      </c>
      <c r="B6" s="148"/>
      <c r="C6" s="148"/>
      <c r="D6" s="148"/>
      <c r="E6" s="148"/>
      <c r="F6" s="148"/>
      <c r="G6" s="148"/>
      <c r="H6" s="148"/>
      <c r="I6" s="148"/>
      <c r="J6" s="148"/>
      <c r="K6" s="148"/>
      <c r="L6" s="5" t="s">
        <v>136</v>
      </c>
    </row>
    <row r="7" spans="1:18">
      <c r="A7" s="42" t="s">
        <v>28</v>
      </c>
      <c r="B7" s="148"/>
      <c r="C7" s="148"/>
      <c r="D7" s="148"/>
      <c r="E7" s="148"/>
      <c r="F7" s="148"/>
      <c r="G7" s="148"/>
      <c r="H7" s="148"/>
      <c r="I7" s="148"/>
      <c r="J7" s="148"/>
      <c r="K7" s="148"/>
      <c r="L7" s="5" t="s">
        <v>139</v>
      </c>
    </row>
    <row r="8" spans="1:18">
      <c r="A8" s="35"/>
      <c r="B8" s="35"/>
      <c r="C8" s="35"/>
      <c r="D8" s="35"/>
      <c r="E8" s="35"/>
      <c r="F8" s="35"/>
      <c r="G8" s="35"/>
      <c r="H8" s="35"/>
      <c r="I8" s="35"/>
      <c r="J8" s="35"/>
      <c r="K8" s="35"/>
    </row>
    <row r="9" spans="1:18">
      <c r="A9" s="29" t="s">
        <v>134</v>
      </c>
      <c r="B9" s="35"/>
      <c r="C9" s="35"/>
      <c r="D9" s="35"/>
      <c r="E9" s="35"/>
      <c r="F9" s="35"/>
      <c r="G9" s="35"/>
      <c r="H9" s="35"/>
      <c r="I9" s="35"/>
      <c r="J9" s="35"/>
      <c r="K9" s="35"/>
    </row>
    <row r="10" spans="1:18">
      <c r="A10" s="43" t="s">
        <v>22</v>
      </c>
      <c r="B10" s="129"/>
      <c r="C10" s="129"/>
      <c r="D10" s="129"/>
      <c r="E10" s="129"/>
      <c r="F10" s="129"/>
      <c r="G10" s="129"/>
      <c r="H10" s="129"/>
      <c r="I10" s="129"/>
      <c r="J10" s="129"/>
      <c r="K10" s="130"/>
      <c r="L10" s="6" t="s">
        <v>138</v>
      </c>
    </row>
    <row r="11" spans="1:18">
      <c r="A11" s="48" t="s">
        <v>181</v>
      </c>
      <c r="B11" s="129"/>
      <c r="C11" s="129"/>
      <c r="D11" s="129"/>
      <c r="E11" s="129"/>
      <c r="F11" s="129"/>
      <c r="G11" s="129"/>
      <c r="H11" s="129"/>
      <c r="I11" s="129"/>
      <c r="J11" s="129"/>
      <c r="K11" s="130"/>
      <c r="L11" s="6"/>
    </row>
    <row r="12" spans="1:18">
      <c r="A12" s="44" t="s">
        <v>30</v>
      </c>
      <c r="B12" s="1"/>
      <c r="C12" s="135" t="s">
        <v>140</v>
      </c>
      <c r="D12" s="136"/>
      <c r="E12" s="136"/>
      <c r="F12" s="136"/>
      <c r="G12" s="136"/>
      <c r="H12" s="136"/>
      <c r="I12" s="136"/>
      <c r="J12" s="136"/>
      <c r="K12" s="137"/>
    </row>
    <row r="13" spans="1:18">
      <c r="A13" s="45" t="s">
        <v>26</v>
      </c>
      <c r="B13" s="46"/>
      <c r="C13" s="138" t="s">
        <v>141</v>
      </c>
      <c r="D13" s="139"/>
      <c r="E13" s="139"/>
      <c r="F13" s="139"/>
      <c r="G13" s="139"/>
      <c r="H13" s="139"/>
      <c r="I13" s="139"/>
      <c r="J13" s="139"/>
      <c r="K13" s="140"/>
    </row>
    <row r="14" spans="1:18">
      <c r="A14" s="35"/>
      <c r="B14" s="35"/>
      <c r="C14" s="35"/>
      <c r="D14" s="35"/>
      <c r="E14" s="35"/>
      <c r="F14" s="35"/>
      <c r="G14" s="35"/>
      <c r="H14" s="35"/>
      <c r="I14" s="35"/>
      <c r="J14" s="35"/>
      <c r="K14" s="35"/>
      <c r="R14" s="27"/>
    </row>
    <row r="15" spans="1:18">
      <c r="A15" s="30" t="s">
        <v>133</v>
      </c>
      <c r="B15" s="35"/>
      <c r="C15" s="35"/>
      <c r="D15" s="35"/>
      <c r="E15" s="35"/>
      <c r="F15" s="35"/>
      <c r="G15" s="35"/>
      <c r="H15" s="35"/>
      <c r="I15" s="35"/>
      <c r="J15" s="35"/>
      <c r="K15" s="35"/>
    </row>
    <row r="16" spans="1:18">
      <c r="A16" s="40" t="s">
        <v>23</v>
      </c>
      <c r="B16" s="1"/>
      <c r="C16" s="135" t="s">
        <v>171</v>
      </c>
      <c r="D16" s="136"/>
      <c r="E16" s="136"/>
      <c r="F16" s="136"/>
      <c r="G16" s="136"/>
      <c r="H16" s="136"/>
      <c r="I16" s="133" t="s">
        <v>143</v>
      </c>
      <c r="J16" s="134"/>
      <c r="K16" s="7" t="str">
        <f>IFERROR(SUMPRODUCT(B24:B122,C24:C122)/SUM(B24:B122)," ")</f>
        <v xml:space="preserve"> </v>
      </c>
      <c r="L16" s="31" t="s">
        <v>129</v>
      </c>
    </row>
    <row r="17" spans="1:14">
      <c r="A17" s="41" t="s">
        <v>24</v>
      </c>
      <c r="B17" s="2"/>
      <c r="C17" s="141" t="s">
        <v>142</v>
      </c>
      <c r="D17" s="142"/>
      <c r="E17" s="142"/>
      <c r="F17" s="142"/>
      <c r="G17" s="142"/>
      <c r="H17" s="142"/>
      <c r="I17" s="131"/>
      <c r="J17" s="132"/>
      <c r="K17" s="61"/>
      <c r="L17" s="31" t="s">
        <v>130</v>
      </c>
    </row>
    <row r="18" spans="1:14">
      <c r="A18" s="42" t="s">
        <v>25</v>
      </c>
      <c r="B18" s="1"/>
      <c r="C18" s="151" t="s">
        <v>172</v>
      </c>
      <c r="D18" s="152"/>
      <c r="E18" s="152"/>
      <c r="F18" s="152"/>
      <c r="G18" s="152"/>
      <c r="H18" s="152"/>
      <c r="I18" s="149" t="s">
        <v>144</v>
      </c>
      <c r="J18" s="150"/>
      <c r="K18" s="7" t="str">
        <f>IFERROR(SUMPRODUCT(D22:K22,D23:K23)/(SUM(D22:K22))," ")</f>
        <v xml:space="preserve"> </v>
      </c>
      <c r="L18" s="31" t="s">
        <v>131</v>
      </c>
    </row>
    <row r="19" spans="1:14" ht="15.75" thickBot="1">
      <c r="A19" s="36"/>
      <c r="B19" s="35"/>
      <c r="C19" s="37"/>
      <c r="D19" s="35"/>
      <c r="E19" s="35"/>
      <c r="F19" s="36"/>
      <c r="G19" s="36"/>
      <c r="H19" s="38"/>
      <c r="I19" s="35"/>
      <c r="J19" s="35"/>
      <c r="K19" s="35"/>
    </row>
    <row r="20" spans="1:14" ht="15.75" thickBot="1">
      <c r="A20" s="4" t="s">
        <v>132</v>
      </c>
      <c r="D20" s="153" t="s">
        <v>250</v>
      </c>
      <c r="E20" s="154"/>
      <c r="F20" s="154"/>
      <c r="G20" s="154"/>
      <c r="H20" s="154"/>
      <c r="I20" s="154"/>
      <c r="J20" s="154"/>
      <c r="K20" s="154"/>
      <c r="L20" s="155"/>
    </row>
    <row r="21" spans="1:14" ht="275.25" customHeight="1" thickBot="1">
      <c r="A21" s="70" t="s">
        <v>194</v>
      </c>
      <c r="B21" s="71" t="s">
        <v>195</v>
      </c>
      <c r="C21" s="72" t="s">
        <v>196</v>
      </c>
      <c r="D21" s="115" t="s">
        <v>190</v>
      </c>
      <c r="E21" s="116" t="s">
        <v>15</v>
      </c>
      <c r="F21" s="116" t="s">
        <v>191</v>
      </c>
      <c r="G21" s="116" t="s">
        <v>16</v>
      </c>
      <c r="H21" s="116" t="s">
        <v>192</v>
      </c>
      <c r="I21" s="116" t="s">
        <v>17</v>
      </c>
      <c r="J21" s="116" t="s">
        <v>193</v>
      </c>
      <c r="K21" s="118" t="s">
        <v>252</v>
      </c>
      <c r="L21" s="121" t="s">
        <v>0</v>
      </c>
      <c r="M21" s="51"/>
    </row>
    <row r="22" spans="1:14" ht="18.75" customHeight="1" thickBot="1">
      <c r="A22" s="73" t="s">
        <v>197</v>
      </c>
      <c r="B22" s="75">
        <f>SUM(B24:B122,B124:B198)</f>
        <v>0</v>
      </c>
      <c r="C22" s="17"/>
      <c r="D22" s="52">
        <f>IFERROR(SUMPRODUCT($B$24:$B$198,D$24:D$198)/100,"")</f>
        <v>0</v>
      </c>
      <c r="E22" s="52">
        <f>IFERROR(SUMPRODUCT($B$24:$B$198,E$24:E$198)/100,"")</f>
        <v>0</v>
      </c>
      <c r="F22" s="52">
        <f t="shared" ref="F22:I22" si="0">IFERROR(SUMPRODUCT($B$24:$B$198,F$24:F$198)/100,"")</f>
        <v>0</v>
      </c>
      <c r="G22" s="52">
        <f t="shared" si="0"/>
        <v>0</v>
      </c>
      <c r="H22" s="52">
        <f t="shared" si="0"/>
        <v>0</v>
      </c>
      <c r="I22" s="52">
        <f t="shared" si="0"/>
        <v>0</v>
      </c>
      <c r="J22" s="52">
        <f>IFERROR(SUMPRODUCT($B$24:$B$198,J$24:J$198)/100,"")</f>
        <v>0</v>
      </c>
      <c r="K22" s="117">
        <f>IFERROR(SUMPRODUCT($B$24:$B$198,K$24:K$198)/100,"")</f>
        <v>0</v>
      </c>
      <c r="L22" s="122" t="str">
        <f>IFERROR((B22-SUM(D22:K22))/B22,"")</f>
        <v/>
      </c>
    </row>
    <row r="23" spans="1:14" ht="29.25" customHeight="1" thickBot="1">
      <c r="A23" s="74" t="s">
        <v>198</v>
      </c>
      <c r="B23" s="66"/>
      <c r="C23" s="76">
        <f>IFERROR(AVERAGE(C24:C122),)</f>
        <v>0</v>
      </c>
      <c r="D23" s="67">
        <f>IFERROR(SUMPRODUCT($B$24:$B$122,$C$24:$C$122,D24:D122)/SUMPRODUCT($B$24:$B$122,D24:D122),0)</f>
        <v>0</v>
      </c>
      <c r="E23" s="68">
        <f>IFERROR(SUMPRODUCT($B$24:$B$122,$C$24:$C$122,E24:E122)/SUMPRODUCT($B$24:$B$122,E24:E122),0)</f>
        <v>0</v>
      </c>
      <c r="F23" s="68">
        <f>IFERROR(SUMPRODUCT($B$24:$B$122,$C$24:$C$122,F24:F122)/SUMPRODUCT($B$24:$B$122,F24:F122),0)</f>
        <v>0</v>
      </c>
      <c r="G23" s="68">
        <f t="shared" ref="G23:K23" si="1">IFERROR(SUMPRODUCT($B$24:$B$122,$C$24:$C$122,G24:G122)/SUMPRODUCT($B$24:$B$122,G24:G122),0)</f>
        <v>0</v>
      </c>
      <c r="H23" s="68">
        <f t="shared" si="1"/>
        <v>0</v>
      </c>
      <c r="I23" s="68">
        <f t="shared" si="1"/>
        <v>0</v>
      </c>
      <c r="J23" s="114">
        <f t="shared" si="1"/>
        <v>0</v>
      </c>
      <c r="K23" s="114">
        <f t="shared" si="1"/>
        <v>0</v>
      </c>
      <c r="L23" s="123">
        <f>IFERROR(SUMPRODUCT($B$24:$B$122,$C$24:$C$122,L24:L122)/SUMPRODUCT($B$24:$B$122,L24:L122),0)</f>
        <v>0</v>
      </c>
      <c r="M23" s="53" t="s">
        <v>251</v>
      </c>
      <c r="N23" s="54" t="s">
        <v>184</v>
      </c>
    </row>
    <row r="24" spans="1:14">
      <c r="A24" s="1" t="s">
        <v>21</v>
      </c>
      <c r="B24" s="1"/>
      <c r="C24" s="25"/>
      <c r="D24" s="102"/>
      <c r="E24" s="1"/>
      <c r="F24" s="1"/>
      <c r="G24" s="1"/>
      <c r="H24" s="1"/>
      <c r="I24" s="1"/>
      <c r="J24" s="1"/>
      <c r="K24" s="3"/>
      <c r="L24" s="124" t="str">
        <f>IF(ISBLANK(B24)," ",100-SUM(D24:K24))</f>
        <v xml:space="preserve"> </v>
      </c>
      <c r="M24" s="56"/>
      <c r="N24" s="56"/>
    </row>
    <row r="25" spans="1:14">
      <c r="A25" s="1" t="s">
        <v>31</v>
      </c>
      <c r="B25" s="1"/>
      <c r="C25" s="103"/>
      <c r="D25" s="102"/>
      <c r="E25" s="1"/>
      <c r="F25" s="1"/>
      <c r="G25" s="1"/>
      <c r="H25" s="1"/>
      <c r="I25" s="1"/>
      <c r="J25" s="1"/>
      <c r="K25" s="3"/>
      <c r="L25" s="124" t="str">
        <f t="shared" ref="L25:L88" si="2">IF(ISBLANK(B25)," ",100-SUM(D25:K25))</f>
        <v xml:space="preserve"> </v>
      </c>
      <c r="M25" s="56"/>
      <c r="N25" s="56"/>
    </row>
    <row r="26" spans="1:14">
      <c r="A26" s="1" t="s">
        <v>32</v>
      </c>
      <c r="B26" s="1"/>
      <c r="C26" s="103"/>
      <c r="D26" s="102"/>
      <c r="E26" s="1"/>
      <c r="F26" s="1"/>
      <c r="G26" s="1"/>
      <c r="H26" s="1"/>
      <c r="I26" s="1"/>
      <c r="J26" s="1"/>
      <c r="K26" s="3"/>
      <c r="L26" s="124" t="str">
        <f t="shared" si="2"/>
        <v xml:space="preserve"> </v>
      </c>
      <c r="M26" s="56"/>
      <c r="N26" s="56"/>
    </row>
    <row r="27" spans="1:14">
      <c r="A27" s="1" t="s">
        <v>33</v>
      </c>
      <c r="B27" s="1"/>
      <c r="C27" s="103"/>
      <c r="D27" s="102"/>
      <c r="E27" s="1"/>
      <c r="F27" s="1"/>
      <c r="G27" s="1"/>
      <c r="H27" s="1"/>
      <c r="I27" s="1"/>
      <c r="J27" s="1"/>
      <c r="K27" s="3"/>
      <c r="L27" s="124" t="str">
        <f t="shared" si="2"/>
        <v xml:space="preserve"> </v>
      </c>
      <c r="M27" s="56"/>
      <c r="N27" s="56"/>
    </row>
    <row r="28" spans="1:14">
      <c r="A28" s="1" t="s">
        <v>34</v>
      </c>
      <c r="B28" s="1"/>
      <c r="C28" s="103"/>
      <c r="D28" s="102"/>
      <c r="E28" s="1"/>
      <c r="F28" s="1"/>
      <c r="G28" s="1"/>
      <c r="H28" s="1"/>
      <c r="I28" s="1"/>
      <c r="J28" s="1"/>
      <c r="K28" s="3"/>
      <c r="L28" s="124" t="str">
        <f t="shared" si="2"/>
        <v xml:space="preserve"> </v>
      </c>
      <c r="M28" s="56"/>
      <c r="N28" s="56"/>
    </row>
    <row r="29" spans="1:14">
      <c r="A29" s="1" t="s">
        <v>35</v>
      </c>
      <c r="B29" s="1"/>
      <c r="C29" s="103"/>
      <c r="D29" s="102"/>
      <c r="E29" s="1"/>
      <c r="F29" s="1"/>
      <c r="G29" s="1"/>
      <c r="H29" s="1"/>
      <c r="I29" s="1"/>
      <c r="J29" s="1"/>
      <c r="K29" s="3"/>
      <c r="L29" s="124" t="str">
        <f t="shared" si="2"/>
        <v xml:space="preserve"> </v>
      </c>
      <c r="M29" s="56"/>
      <c r="N29" s="56"/>
    </row>
    <row r="30" spans="1:14">
      <c r="A30" s="1" t="s">
        <v>36</v>
      </c>
      <c r="B30" s="1"/>
      <c r="C30" s="103"/>
      <c r="D30" s="102"/>
      <c r="E30" s="1"/>
      <c r="F30" s="1"/>
      <c r="G30" s="1"/>
      <c r="H30" s="1"/>
      <c r="I30" s="1"/>
      <c r="J30" s="1"/>
      <c r="K30" s="3"/>
      <c r="L30" s="124" t="str">
        <f t="shared" si="2"/>
        <v xml:space="preserve"> </v>
      </c>
      <c r="M30" s="56"/>
      <c r="N30" s="56"/>
    </row>
    <row r="31" spans="1:14">
      <c r="A31" s="1" t="s">
        <v>37</v>
      </c>
      <c r="B31" s="1"/>
      <c r="C31" s="103"/>
      <c r="D31" s="102"/>
      <c r="E31" s="1"/>
      <c r="F31" s="1"/>
      <c r="G31" s="1"/>
      <c r="H31" s="1"/>
      <c r="I31" s="1"/>
      <c r="J31" s="1"/>
      <c r="K31" s="3"/>
      <c r="L31" s="124" t="str">
        <f t="shared" si="2"/>
        <v xml:space="preserve"> </v>
      </c>
      <c r="M31" s="56"/>
      <c r="N31" s="56"/>
    </row>
    <row r="32" spans="1:14">
      <c r="A32" s="1" t="s">
        <v>38</v>
      </c>
      <c r="B32" s="1"/>
      <c r="C32" s="103"/>
      <c r="D32" s="102"/>
      <c r="E32" s="1"/>
      <c r="F32" s="1"/>
      <c r="G32" s="1"/>
      <c r="H32" s="1"/>
      <c r="I32" s="1"/>
      <c r="J32" s="1"/>
      <c r="K32" s="3"/>
      <c r="L32" s="124" t="str">
        <f t="shared" si="2"/>
        <v xml:space="preserve"> </v>
      </c>
      <c r="M32" s="56"/>
      <c r="N32" s="56"/>
    </row>
    <row r="33" spans="1:14">
      <c r="A33" s="1" t="s">
        <v>39</v>
      </c>
      <c r="B33" s="1"/>
      <c r="C33" s="103"/>
      <c r="D33" s="102"/>
      <c r="E33" s="1"/>
      <c r="F33" s="1"/>
      <c r="G33" s="1"/>
      <c r="H33" s="1"/>
      <c r="I33" s="1"/>
      <c r="J33" s="1"/>
      <c r="K33" s="3"/>
      <c r="L33" s="124" t="str">
        <f t="shared" si="2"/>
        <v xml:space="preserve"> </v>
      </c>
      <c r="M33" s="56"/>
      <c r="N33" s="56"/>
    </row>
    <row r="34" spans="1:14">
      <c r="A34" s="1" t="s">
        <v>40</v>
      </c>
      <c r="B34" s="1"/>
      <c r="C34" s="103"/>
      <c r="D34" s="102"/>
      <c r="E34" s="1"/>
      <c r="F34" s="1"/>
      <c r="G34" s="1"/>
      <c r="H34" s="1"/>
      <c r="I34" s="1"/>
      <c r="J34" s="1"/>
      <c r="K34" s="3"/>
      <c r="L34" s="124" t="str">
        <f t="shared" si="2"/>
        <v xml:space="preserve"> </v>
      </c>
      <c r="M34" s="56"/>
      <c r="N34" s="56"/>
    </row>
    <row r="35" spans="1:14">
      <c r="A35" s="1" t="s">
        <v>41</v>
      </c>
      <c r="B35" s="1"/>
      <c r="C35" s="103"/>
      <c r="D35" s="102"/>
      <c r="E35" s="1"/>
      <c r="F35" s="1"/>
      <c r="G35" s="1"/>
      <c r="H35" s="1"/>
      <c r="I35" s="1"/>
      <c r="J35" s="1"/>
      <c r="K35" s="3"/>
      <c r="L35" s="124" t="str">
        <f t="shared" si="2"/>
        <v xml:space="preserve"> </v>
      </c>
      <c r="M35" s="56"/>
      <c r="N35" s="56"/>
    </row>
    <row r="36" spans="1:14">
      <c r="A36" s="1" t="s">
        <v>42</v>
      </c>
      <c r="B36" s="1"/>
      <c r="C36" s="103"/>
      <c r="D36" s="102"/>
      <c r="E36" s="1"/>
      <c r="F36" s="1"/>
      <c r="G36" s="1"/>
      <c r="H36" s="1"/>
      <c r="I36" s="1"/>
      <c r="J36" s="1"/>
      <c r="K36" s="3"/>
      <c r="L36" s="124" t="str">
        <f t="shared" si="2"/>
        <v xml:space="preserve"> </v>
      </c>
      <c r="M36" s="56"/>
      <c r="N36" s="56"/>
    </row>
    <row r="37" spans="1:14">
      <c r="A37" s="1" t="s">
        <v>43</v>
      </c>
      <c r="B37" s="1"/>
      <c r="C37" s="103"/>
      <c r="D37" s="102"/>
      <c r="E37" s="1"/>
      <c r="F37" s="1"/>
      <c r="G37" s="1"/>
      <c r="H37" s="1"/>
      <c r="I37" s="1"/>
      <c r="J37" s="1"/>
      <c r="K37" s="3"/>
      <c r="L37" s="124" t="str">
        <f t="shared" si="2"/>
        <v xml:space="preserve"> </v>
      </c>
      <c r="M37" s="56"/>
      <c r="N37" s="56"/>
    </row>
    <row r="38" spans="1:14">
      <c r="A38" s="1" t="s">
        <v>44</v>
      </c>
      <c r="B38" s="1"/>
      <c r="C38" s="103"/>
      <c r="D38" s="102"/>
      <c r="E38" s="1"/>
      <c r="F38" s="1"/>
      <c r="G38" s="1"/>
      <c r="H38" s="1"/>
      <c r="I38" s="1"/>
      <c r="J38" s="1"/>
      <c r="K38" s="3"/>
      <c r="L38" s="124" t="str">
        <f t="shared" si="2"/>
        <v xml:space="preserve"> </v>
      </c>
      <c r="M38" s="56"/>
      <c r="N38" s="56"/>
    </row>
    <row r="39" spans="1:14">
      <c r="A39" s="1" t="s">
        <v>45</v>
      </c>
      <c r="B39" s="1"/>
      <c r="C39" s="103"/>
      <c r="D39" s="102"/>
      <c r="E39" s="1"/>
      <c r="F39" s="1"/>
      <c r="G39" s="1"/>
      <c r="H39" s="1"/>
      <c r="I39" s="1"/>
      <c r="J39" s="1"/>
      <c r="K39" s="3"/>
      <c r="L39" s="124" t="str">
        <f t="shared" si="2"/>
        <v xml:space="preserve"> </v>
      </c>
      <c r="M39" s="56"/>
      <c r="N39" s="56"/>
    </row>
    <row r="40" spans="1:14">
      <c r="A40" s="1" t="s">
        <v>46</v>
      </c>
      <c r="B40" s="1"/>
      <c r="C40" s="103"/>
      <c r="D40" s="102"/>
      <c r="E40" s="1"/>
      <c r="F40" s="1"/>
      <c r="G40" s="1"/>
      <c r="H40" s="1"/>
      <c r="I40" s="1"/>
      <c r="J40" s="1"/>
      <c r="K40" s="3"/>
      <c r="L40" s="124" t="str">
        <f t="shared" si="2"/>
        <v xml:space="preserve"> </v>
      </c>
      <c r="M40" s="56"/>
      <c r="N40" s="56"/>
    </row>
    <row r="41" spans="1:14">
      <c r="A41" s="1" t="s">
        <v>47</v>
      </c>
      <c r="B41" s="1"/>
      <c r="C41" s="103"/>
      <c r="D41" s="102"/>
      <c r="E41" s="1"/>
      <c r="F41" s="1"/>
      <c r="G41" s="1"/>
      <c r="H41" s="1"/>
      <c r="I41" s="1"/>
      <c r="J41" s="1"/>
      <c r="K41" s="3"/>
      <c r="L41" s="124" t="str">
        <f t="shared" si="2"/>
        <v xml:space="preserve"> </v>
      </c>
      <c r="M41" s="56"/>
      <c r="N41" s="56"/>
    </row>
    <row r="42" spans="1:14">
      <c r="A42" s="1" t="s">
        <v>48</v>
      </c>
      <c r="B42" s="1"/>
      <c r="C42" s="103"/>
      <c r="D42" s="102"/>
      <c r="E42" s="1"/>
      <c r="F42" s="1"/>
      <c r="G42" s="1"/>
      <c r="H42" s="1"/>
      <c r="I42" s="1"/>
      <c r="J42" s="1"/>
      <c r="K42" s="3"/>
      <c r="L42" s="124" t="str">
        <f t="shared" si="2"/>
        <v xml:space="preserve"> </v>
      </c>
      <c r="M42" s="56"/>
      <c r="N42" s="56"/>
    </row>
    <row r="43" spans="1:14">
      <c r="A43" s="1" t="s">
        <v>49</v>
      </c>
      <c r="B43" s="1"/>
      <c r="C43" s="103"/>
      <c r="D43" s="102"/>
      <c r="E43" s="1"/>
      <c r="F43" s="1"/>
      <c r="G43" s="1"/>
      <c r="H43" s="1"/>
      <c r="I43" s="1"/>
      <c r="J43" s="1"/>
      <c r="K43" s="3"/>
      <c r="L43" s="124" t="str">
        <f t="shared" si="2"/>
        <v xml:space="preserve"> </v>
      </c>
      <c r="M43" s="56"/>
      <c r="N43" s="56"/>
    </row>
    <row r="44" spans="1:14">
      <c r="A44" s="1" t="s">
        <v>50</v>
      </c>
      <c r="B44" s="1"/>
      <c r="C44" s="103"/>
      <c r="D44" s="102"/>
      <c r="E44" s="1"/>
      <c r="F44" s="1"/>
      <c r="G44" s="1"/>
      <c r="H44" s="1"/>
      <c r="I44" s="1"/>
      <c r="J44" s="1"/>
      <c r="K44" s="3"/>
      <c r="L44" s="124" t="str">
        <f t="shared" si="2"/>
        <v xml:space="preserve"> </v>
      </c>
      <c r="M44" s="56"/>
      <c r="N44" s="56"/>
    </row>
    <row r="45" spans="1:14">
      <c r="A45" s="1" t="s">
        <v>51</v>
      </c>
      <c r="B45" s="1"/>
      <c r="C45" s="103"/>
      <c r="D45" s="102"/>
      <c r="E45" s="1"/>
      <c r="F45" s="1"/>
      <c r="G45" s="1"/>
      <c r="H45" s="1"/>
      <c r="I45" s="1"/>
      <c r="J45" s="1"/>
      <c r="K45" s="3"/>
      <c r="L45" s="124" t="str">
        <f t="shared" si="2"/>
        <v xml:space="preserve"> </v>
      </c>
      <c r="M45" s="56"/>
      <c r="N45" s="56"/>
    </row>
    <row r="46" spans="1:14">
      <c r="A46" s="1" t="s">
        <v>52</v>
      </c>
      <c r="B46" s="1"/>
      <c r="C46" s="103"/>
      <c r="D46" s="102"/>
      <c r="E46" s="1"/>
      <c r="F46" s="1"/>
      <c r="G46" s="1"/>
      <c r="H46" s="1"/>
      <c r="I46" s="1"/>
      <c r="J46" s="1"/>
      <c r="K46" s="3"/>
      <c r="L46" s="124" t="str">
        <f t="shared" si="2"/>
        <v xml:space="preserve"> </v>
      </c>
      <c r="M46" s="56"/>
      <c r="N46" s="56"/>
    </row>
    <row r="47" spans="1:14">
      <c r="A47" s="1" t="s">
        <v>53</v>
      </c>
      <c r="B47" s="1"/>
      <c r="C47" s="103"/>
      <c r="D47" s="102"/>
      <c r="E47" s="1"/>
      <c r="F47" s="1"/>
      <c r="G47" s="1"/>
      <c r="H47" s="1"/>
      <c r="I47" s="1"/>
      <c r="J47" s="1"/>
      <c r="K47" s="3"/>
      <c r="L47" s="124" t="str">
        <f t="shared" si="2"/>
        <v xml:space="preserve"> </v>
      </c>
      <c r="M47" s="56"/>
      <c r="N47" s="56"/>
    </row>
    <row r="48" spans="1:14">
      <c r="A48" s="1" t="s">
        <v>54</v>
      </c>
      <c r="B48" s="1"/>
      <c r="C48" s="103"/>
      <c r="D48" s="102"/>
      <c r="E48" s="1"/>
      <c r="F48" s="1"/>
      <c r="G48" s="1"/>
      <c r="H48" s="1"/>
      <c r="I48" s="1"/>
      <c r="J48" s="1"/>
      <c r="K48" s="3"/>
      <c r="L48" s="124" t="str">
        <f t="shared" si="2"/>
        <v xml:space="preserve"> </v>
      </c>
      <c r="M48" s="56"/>
      <c r="N48" s="56"/>
    </row>
    <row r="49" spans="1:14">
      <c r="A49" s="1" t="s">
        <v>55</v>
      </c>
      <c r="B49" s="1"/>
      <c r="C49" s="103"/>
      <c r="D49" s="55"/>
      <c r="E49" s="1"/>
      <c r="F49" s="1"/>
      <c r="G49" s="1"/>
      <c r="H49" s="1"/>
      <c r="I49" s="1"/>
      <c r="J49" s="1"/>
      <c r="K49" s="3"/>
      <c r="L49" s="124" t="str">
        <f t="shared" si="2"/>
        <v xml:space="preserve"> </v>
      </c>
      <c r="M49" s="56"/>
      <c r="N49" s="56"/>
    </row>
    <row r="50" spans="1:14">
      <c r="A50" s="1" t="s">
        <v>56</v>
      </c>
      <c r="B50" s="1"/>
      <c r="C50" s="103"/>
      <c r="D50" s="55"/>
      <c r="E50" s="1"/>
      <c r="F50" s="1"/>
      <c r="G50" s="1"/>
      <c r="H50" s="1"/>
      <c r="I50" s="1"/>
      <c r="J50" s="1"/>
      <c r="K50" s="3"/>
      <c r="L50" s="124" t="str">
        <f t="shared" si="2"/>
        <v xml:space="preserve"> </v>
      </c>
      <c r="M50" s="56"/>
      <c r="N50" s="56"/>
    </row>
    <row r="51" spans="1:14">
      <c r="A51" s="1" t="s">
        <v>57</v>
      </c>
      <c r="B51" s="1"/>
      <c r="C51" s="103"/>
      <c r="D51" s="55"/>
      <c r="E51" s="1"/>
      <c r="F51" s="1"/>
      <c r="G51" s="1"/>
      <c r="H51" s="1"/>
      <c r="I51" s="1"/>
      <c r="J51" s="1"/>
      <c r="K51" s="3"/>
      <c r="L51" s="124" t="str">
        <f t="shared" si="2"/>
        <v xml:space="preserve"> </v>
      </c>
      <c r="M51" s="56"/>
      <c r="N51" s="56"/>
    </row>
    <row r="52" spans="1:14">
      <c r="A52" s="1" t="s">
        <v>58</v>
      </c>
      <c r="B52" s="1"/>
      <c r="C52" s="103"/>
      <c r="D52" s="55"/>
      <c r="E52" s="1"/>
      <c r="F52" s="1"/>
      <c r="G52" s="1"/>
      <c r="H52" s="1"/>
      <c r="I52" s="1"/>
      <c r="J52" s="1"/>
      <c r="K52" s="3"/>
      <c r="L52" s="124" t="str">
        <f t="shared" si="2"/>
        <v xml:space="preserve"> </v>
      </c>
      <c r="M52" s="56"/>
      <c r="N52" s="56"/>
    </row>
    <row r="53" spans="1:14">
      <c r="A53" s="1" t="s">
        <v>59</v>
      </c>
      <c r="B53" s="1"/>
      <c r="C53" s="103"/>
      <c r="D53" s="55"/>
      <c r="E53" s="1"/>
      <c r="F53" s="1"/>
      <c r="G53" s="1"/>
      <c r="H53" s="1"/>
      <c r="I53" s="1"/>
      <c r="J53" s="1"/>
      <c r="K53" s="3"/>
      <c r="L53" s="124" t="str">
        <f t="shared" si="2"/>
        <v xml:space="preserve"> </v>
      </c>
      <c r="M53" s="56"/>
      <c r="N53" s="56"/>
    </row>
    <row r="54" spans="1:14">
      <c r="A54" s="1" t="s">
        <v>60</v>
      </c>
      <c r="B54" s="1"/>
      <c r="C54" s="103"/>
      <c r="D54" s="55"/>
      <c r="E54" s="1"/>
      <c r="F54" s="1"/>
      <c r="G54" s="1"/>
      <c r="H54" s="1"/>
      <c r="I54" s="1"/>
      <c r="J54" s="1"/>
      <c r="K54" s="3"/>
      <c r="L54" s="124" t="str">
        <f t="shared" si="2"/>
        <v xml:space="preserve"> </v>
      </c>
      <c r="M54" s="56"/>
      <c r="N54" s="56"/>
    </row>
    <row r="55" spans="1:14">
      <c r="A55" s="1" t="s">
        <v>61</v>
      </c>
      <c r="B55" s="1"/>
      <c r="C55" s="103"/>
      <c r="D55" s="55"/>
      <c r="E55" s="1"/>
      <c r="F55" s="1"/>
      <c r="G55" s="1"/>
      <c r="H55" s="1"/>
      <c r="I55" s="1"/>
      <c r="J55" s="1"/>
      <c r="K55" s="3"/>
      <c r="L55" s="124" t="str">
        <f t="shared" si="2"/>
        <v xml:space="preserve"> </v>
      </c>
      <c r="M55" s="56"/>
      <c r="N55" s="56"/>
    </row>
    <row r="56" spans="1:14">
      <c r="A56" s="1" t="s">
        <v>62</v>
      </c>
      <c r="B56" s="1"/>
      <c r="C56" s="103"/>
      <c r="D56" s="55"/>
      <c r="E56" s="1"/>
      <c r="F56" s="1"/>
      <c r="G56" s="1"/>
      <c r="H56" s="1"/>
      <c r="I56" s="1"/>
      <c r="J56" s="1"/>
      <c r="K56" s="3"/>
      <c r="L56" s="124" t="str">
        <f t="shared" si="2"/>
        <v xml:space="preserve"> </v>
      </c>
      <c r="M56" s="56"/>
      <c r="N56" s="56"/>
    </row>
    <row r="57" spans="1:14">
      <c r="A57" s="1" t="s">
        <v>63</v>
      </c>
      <c r="B57" s="1"/>
      <c r="C57" s="103"/>
      <c r="D57" s="55"/>
      <c r="E57" s="1"/>
      <c r="F57" s="1"/>
      <c r="G57" s="1"/>
      <c r="H57" s="1"/>
      <c r="I57" s="1"/>
      <c r="J57" s="1"/>
      <c r="K57" s="3"/>
      <c r="L57" s="124" t="str">
        <f t="shared" si="2"/>
        <v xml:space="preserve"> </v>
      </c>
      <c r="M57" s="56"/>
      <c r="N57" s="56"/>
    </row>
    <row r="58" spans="1:14">
      <c r="A58" s="1" t="s">
        <v>64</v>
      </c>
      <c r="B58" s="1"/>
      <c r="C58" s="103"/>
      <c r="D58" s="55"/>
      <c r="E58" s="1"/>
      <c r="F58" s="1"/>
      <c r="G58" s="1"/>
      <c r="H58" s="1"/>
      <c r="I58" s="1"/>
      <c r="J58" s="1"/>
      <c r="K58" s="3"/>
      <c r="L58" s="124" t="str">
        <f t="shared" si="2"/>
        <v xml:space="preserve"> </v>
      </c>
      <c r="M58" s="56"/>
      <c r="N58" s="56"/>
    </row>
    <row r="59" spans="1:14">
      <c r="A59" s="1" t="s">
        <v>65</v>
      </c>
      <c r="B59" s="1"/>
      <c r="C59" s="103"/>
      <c r="D59" s="55"/>
      <c r="E59" s="1"/>
      <c r="F59" s="1"/>
      <c r="G59" s="1"/>
      <c r="H59" s="1"/>
      <c r="I59" s="1"/>
      <c r="J59" s="1"/>
      <c r="K59" s="3"/>
      <c r="L59" s="124" t="str">
        <f t="shared" si="2"/>
        <v xml:space="preserve"> </v>
      </c>
      <c r="M59" s="56"/>
      <c r="N59" s="56"/>
    </row>
    <row r="60" spans="1:14">
      <c r="A60" s="1" t="s">
        <v>66</v>
      </c>
      <c r="B60" s="1"/>
      <c r="C60" s="103"/>
      <c r="D60" s="55"/>
      <c r="E60" s="1"/>
      <c r="F60" s="1"/>
      <c r="G60" s="1"/>
      <c r="H60" s="1"/>
      <c r="I60" s="1"/>
      <c r="J60" s="1"/>
      <c r="K60" s="3"/>
      <c r="L60" s="124" t="str">
        <f t="shared" si="2"/>
        <v xml:space="preserve"> </v>
      </c>
      <c r="M60" s="56"/>
      <c r="N60" s="56"/>
    </row>
    <row r="61" spans="1:14">
      <c r="A61" s="1" t="s">
        <v>67</v>
      </c>
      <c r="B61" s="1"/>
      <c r="C61" s="103"/>
      <c r="D61" s="55"/>
      <c r="E61" s="1"/>
      <c r="F61" s="1"/>
      <c r="G61" s="1"/>
      <c r="H61" s="1"/>
      <c r="I61" s="1"/>
      <c r="J61" s="1"/>
      <c r="K61" s="3"/>
      <c r="L61" s="124" t="str">
        <f t="shared" si="2"/>
        <v xml:space="preserve"> </v>
      </c>
      <c r="M61" s="56"/>
      <c r="N61" s="56"/>
    </row>
    <row r="62" spans="1:14">
      <c r="A62" s="1" t="s">
        <v>68</v>
      </c>
      <c r="B62" s="1"/>
      <c r="C62" s="103"/>
      <c r="D62" s="55"/>
      <c r="E62" s="1"/>
      <c r="F62" s="1"/>
      <c r="G62" s="1"/>
      <c r="H62" s="1"/>
      <c r="I62" s="1"/>
      <c r="J62" s="1"/>
      <c r="K62" s="3"/>
      <c r="L62" s="124" t="str">
        <f t="shared" si="2"/>
        <v xml:space="preserve"> </v>
      </c>
      <c r="M62" s="56"/>
      <c r="N62" s="56"/>
    </row>
    <row r="63" spans="1:14">
      <c r="A63" s="1" t="s">
        <v>69</v>
      </c>
      <c r="B63" s="1"/>
      <c r="C63" s="103"/>
      <c r="D63" s="55"/>
      <c r="E63" s="1"/>
      <c r="F63" s="1"/>
      <c r="G63" s="1"/>
      <c r="H63" s="1"/>
      <c r="I63" s="1"/>
      <c r="J63" s="1"/>
      <c r="K63" s="3"/>
      <c r="L63" s="124" t="str">
        <f t="shared" si="2"/>
        <v xml:space="preserve"> </v>
      </c>
      <c r="M63" s="56"/>
      <c r="N63" s="56"/>
    </row>
    <row r="64" spans="1:14">
      <c r="A64" s="1" t="s">
        <v>70</v>
      </c>
      <c r="B64" s="1"/>
      <c r="C64" s="103"/>
      <c r="D64" s="55"/>
      <c r="E64" s="1"/>
      <c r="F64" s="1"/>
      <c r="G64" s="1"/>
      <c r="H64" s="1"/>
      <c r="I64" s="1"/>
      <c r="J64" s="1"/>
      <c r="K64" s="3"/>
      <c r="L64" s="124" t="str">
        <f t="shared" si="2"/>
        <v xml:space="preserve"> </v>
      </c>
      <c r="M64" s="56"/>
      <c r="N64" s="56"/>
    </row>
    <row r="65" spans="1:14">
      <c r="A65" s="1" t="s">
        <v>71</v>
      </c>
      <c r="B65" s="1"/>
      <c r="C65" s="103"/>
      <c r="D65" s="55"/>
      <c r="E65" s="1"/>
      <c r="F65" s="1"/>
      <c r="G65" s="1"/>
      <c r="H65" s="1"/>
      <c r="I65" s="1"/>
      <c r="J65" s="1"/>
      <c r="K65" s="3"/>
      <c r="L65" s="124" t="str">
        <f t="shared" si="2"/>
        <v xml:space="preserve"> </v>
      </c>
      <c r="M65" s="56"/>
      <c r="N65" s="56"/>
    </row>
    <row r="66" spans="1:14">
      <c r="A66" s="1" t="s">
        <v>72</v>
      </c>
      <c r="B66" s="1"/>
      <c r="C66" s="103"/>
      <c r="D66" s="55"/>
      <c r="E66" s="1"/>
      <c r="F66" s="1"/>
      <c r="G66" s="1"/>
      <c r="H66" s="1"/>
      <c r="I66" s="1"/>
      <c r="J66" s="1"/>
      <c r="K66" s="3"/>
      <c r="L66" s="124" t="str">
        <f t="shared" si="2"/>
        <v xml:space="preserve"> </v>
      </c>
      <c r="M66" s="56"/>
      <c r="N66" s="56"/>
    </row>
    <row r="67" spans="1:14">
      <c r="A67" s="1" t="s">
        <v>73</v>
      </c>
      <c r="B67" s="1"/>
      <c r="C67" s="103"/>
      <c r="D67" s="55"/>
      <c r="E67" s="1"/>
      <c r="F67" s="1"/>
      <c r="G67" s="1"/>
      <c r="H67" s="1"/>
      <c r="I67" s="1"/>
      <c r="J67" s="1"/>
      <c r="K67" s="3"/>
      <c r="L67" s="124" t="str">
        <f t="shared" si="2"/>
        <v xml:space="preserve"> </v>
      </c>
      <c r="M67" s="56"/>
      <c r="N67" s="56"/>
    </row>
    <row r="68" spans="1:14">
      <c r="A68" s="1" t="s">
        <v>74</v>
      </c>
      <c r="B68" s="1"/>
      <c r="C68" s="103"/>
      <c r="D68" s="55"/>
      <c r="E68" s="1"/>
      <c r="F68" s="1"/>
      <c r="G68" s="1"/>
      <c r="H68" s="1"/>
      <c r="I68" s="1"/>
      <c r="J68" s="1"/>
      <c r="K68" s="3"/>
      <c r="L68" s="124" t="str">
        <f t="shared" si="2"/>
        <v xml:space="preserve"> </v>
      </c>
      <c r="M68" s="56"/>
      <c r="N68" s="56"/>
    </row>
    <row r="69" spans="1:14">
      <c r="A69" s="1" t="s">
        <v>75</v>
      </c>
      <c r="B69" s="1"/>
      <c r="C69" s="103"/>
      <c r="D69" s="55"/>
      <c r="E69" s="1"/>
      <c r="F69" s="1"/>
      <c r="G69" s="1"/>
      <c r="H69" s="1"/>
      <c r="I69" s="1"/>
      <c r="J69" s="1"/>
      <c r="K69" s="3"/>
      <c r="L69" s="124" t="str">
        <f t="shared" si="2"/>
        <v xml:space="preserve"> </v>
      </c>
      <c r="M69" s="56"/>
      <c r="N69" s="56"/>
    </row>
    <row r="70" spans="1:14">
      <c r="A70" s="1" t="s">
        <v>76</v>
      </c>
      <c r="B70" s="1"/>
      <c r="C70" s="103"/>
      <c r="D70" s="55"/>
      <c r="E70" s="1"/>
      <c r="F70" s="1"/>
      <c r="G70" s="1"/>
      <c r="H70" s="1"/>
      <c r="I70" s="1"/>
      <c r="J70" s="1"/>
      <c r="K70" s="3"/>
      <c r="L70" s="124" t="str">
        <f t="shared" si="2"/>
        <v xml:space="preserve"> </v>
      </c>
      <c r="M70" s="56"/>
      <c r="N70" s="56"/>
    </row>
    <row r="71" spans="1:14">
      <c r="A71" s="1" t="s">
        <v>77</v>
      </c>
      <c r="B71" s="1"/>
      <c r="C71" s="103"/>
      <c r="D71" s="55"/>
      <c r="E71" s="1"/>
      <c r="F71" s="1"/>
      <c r="G71" s="1"/>
      <c r="H71" s="1"/>
      <c r="I71" s="1"/>
      <c r="J71" s="1"/>
      <c r="K71" s="3"/>
      <c r="L71" s="124" t="str">
        <f t="shared" si="2"/>
        <v xml:space="preserve"> </v>
      </c>
      <c r="M71" s="56"/>
      <c r="N71" s="56"/>
    </row>
    <row r="72" spans="1:14">
      <c r="A72" s="1" t="s">
        <v>78</v>
      </c>
      <c r="B72" s="1"/>
      <c r="C72" s="103"/>
      <c r="D72" s="55"/>
      <c r="E72" s="1"/>
      <c r="F72" s="1"/>
      <c r="G72" s="1"/>
      <c r="H72" s="1"/>
      <c r="I72" s="1"/>
      <c r="J72" s="1"/>
      <c r="K72" s="3"/>
      <c r="L72" s="124" t="str">
        <f t="shared" si="2"/>
        <v xml:space="preserve"> </v>
      </c>
      <c r="M72" s="56"/>
      <c r="N72" s="56"/>
    </row>
    <row r="73" spans="1:14">
      <c r="A73" s="1" t="s">
        <v>79</v>
      </c>
      <c r="B73" s="1"/>
      <c r="C73" s="103"/>
      <c r="D73" s="55"/>
      <c r="E73" s="1"/>
      <c r="F73" s="1"/>
      <c r="G73" s="1"/>
      <c r="H73" s="1"/>
      <c r="I73" s="1"/>
      <c r="J73" s="1"/>
      <c r="K73" s="3"/>
      <c r="L73" s="124" t="str">
        <f t="shared" si="2"/>
        <v xml:space="preserve"> </v>
      </c>
      <c r="M73" s="56"/>
      <c r="N73" s="56"/>
    </row>
    <row r="74" spans="1:14">
      <c r="A74" s="1" t="s">
        <v>80</v>
      </c>
      <c r="B74" s="1"/>
      <c r="C74" s="103"/>
      <c r="D74" s="55"/>
      <c r="E74" s="1"/>
      <c r="F74" s="1"/>
      <c r="G74" s="1"/>
      <c r="H74" s="1"/>
      <c r="I74" s="1"/>
      <c r="J74" s="1"/>
      <c r="K74" s="3"/>
      <c r="L74" s="124" t="str">
        <f t="shared" si="2"/>
        <v xml:space="preserve"> </v>
      </c>
      <c r="M74" s="56"/>
      <c r="N74" s="56"/>
    </row>
    <row r="75" spans="1:14">
      <c r="A75" s="1" t="s">
        <v>81</v>
      </c>
      <c r="B75" s="1"/>
      <c r="C75" s="103"/>
      <c r="D75" s="55"/>
      <c r="E75" s="1"/>
      <c r="F75" s="1"/>
      <c r="G75" s="1"/>
      <c r="H75" s="1"/>
      <c r="I75" s="1"/>
      <c r="J75" s="1"/>
      <c r="K75" s="3"/>
      <c r="L75" s="124" t="str">
        <f t="shared" si="2"/>
        <v xml:space="preserve"> </v>
      </c>
      <c r="M75" s="56"/>
      <c r="N75" s="56"/>
    </row>
    <row r="76" spans="1:14">
      <c r="A76" s="1" t="s">
        <v>82</v>
      </c>
      <c r="B76" s="1"/>
      <c r="C76" s="103"/>
      <c r="D76" s="55"/>
      <c r="E76" s="1"/>
      <c r="F76" s="1"/>
      <c r="G76" s="1"/>
      <c r="H76" s="1"/>
      <c r="I76" s="1"/>
      <c r="J76" s="1"/>
      <c r="K76" s="3"/>
      <c r="L76" s="124" t="str">
        <f t="shared" si="2"/>
        <v xml:space="preserve"> </v>
      </c>
      <c r="M76" s="56"/>
      <c r="N76" s="56"/>
    </row>
    <row r="77" spans="1:14">
      <c r="A77" s="1" t="s">
        <v>83</v>
      </c>
      <c r="B77" s="1"/>
      <c r="C77" s="103"/>
      <c r="D77" s="55"/>
      <c r="E77" s="1"/>
      <c r="F77" s="1"/>
      <c r="G77" s="1"/>
      <c r="H77" s="1"/>
      <c r="I77" s="1"/>
      <c r="J77" s="1"/>
      <c r="K77" s="3"/>
      <c r="L77" s="124" t="str">
        <f t="shared" si="2"/>
        <v xml:space="preserve"> </v>
      </c>
      <c r="M77" s="56"/>
      <c r="N77" s="56"/>
    </row>
    <row r="78" spans="1:14">
      <c r="A78" s="1" t="s">
        <v>84</v>
      </c>
      <c r="B78" s="1"/>
      <c r="C78" s="103"/>
      <c r="D78" s="55"/>
      <c r="E78" s="1"/>
      <c r="F78" s="1"/>
      <c r="G78" s="1"/>
      <c r="H78" s="1"/>
      <c r="I78" s="1"/>
      <c r="J78" s="1"/>
      <c r="K78" s="3"/>
      <c r="L78" s="124" t="str">
        <f t="shared" si="2"/>
        <v xml:space="preserve"> </v>
      </c>
      <c r="M78" s="56"/>
      <c r="N78" s="56"/>
    </row>
    <row r="79" spans="1:14">
      <c r="A79" s="1" t="s">
        <v>85</v>
      </c>
      <c r="B79" s="1"/>
      <c r="C79" s="103"/>
      <c r="D79" s="55"/>
      <c r="E79" s="1"/>
      <c r="F79" s="1"/>
      <c r="G79" s="1"/>
      <c r="H79" s="1"/>
      <c r="I79" s="1"/>
      <c r="J79" s="1"/>
      <c r="K79" s="3"/>
      <c r="L79" s="124" t="str">
        <f t="shared" si="2"/>
        <v xml:space="preserve"> </v>
      </c>
      <c r="M79" s="56"/>
      <c r="N79" s="56"/>
    </row>
    <row r="80" spans="1:14">
      <c r="A80" s="1" t="s">
        <v>86</v>
      </c>
      <c r="B80" s="1"/>
      <c r="C80" s="103"/>
      <c r="D80" s="55"/>
      <c r="E80" s="1"/>
      <c r="F80" s="1"/>
      <c r="G80" s="1"/>
      <c r="H80" s="1"/>
      <c r="I80" s="1"/>
      <c r="J80" s="1"/>
      <c r="K80" s="3"/>
      <c r="L80" s="124" t="str">
        <f t="shared" si="2"/>
        <v xml:space="preserve"> </v>
      </c>
      <c r="M80" s="56"/>
      <c r="N80" s="56"/>
    </row>
    <row r="81" spans="1:14">
      <c r="A81" s="1" t="s">
        <v>87</v>
      </c>
      <c r="B81" s="1"/>
      <c r="C81" s="103"/>
      <c r="D81" s="55"/>
      <c r="E81" s="1"/>
      <c r="F81" s="1"/>
      <c r="G81" s="1"/>
      <c r="H81" s="1"/>
      <c r="I81" s="1"/>
      <c r="J81" s="1"/>
      <c r="K81" s="3"/>
      <c r="L81" s="124" t="str">
        <f t="shared" si="2"/>
        <v xml:space="preserve"> </v>
      </c>
      <c r="M81" s="56"/>
      <c r="N81" s="56"/>
    </row>
    <row r="82" spans="1:14">
      <c r="A82" s="1" t="s">
        <v>88</v>
      </c>
      <c r="B82" s="1"/>
      <c r="C82" s="103"/>
      <c r="D82" s="55"/>
      <c r="E82" s="1"/>
      <c r="F82" s="1"/>
      <c r="G82" s="1"/>
      <c r="H82" s="1"/>
      <c r="I82" s="1"/>
      <c r="J82" s="1"/>
      <c r="K82" s="3"/>
      <c r="L82" s="124" t="str">
        <f t="shared" si="2"/>
        <v xml:space="preserve"> </v>
      </c>
      <c r="M82" s="56"/>
      <c r="N82" s="56"/>
    </row>
    <row r="83" spans="1:14">
      <c r="A83" s="1" t="s">
        <v>89</v>
      </c>
      <c r="B83" s="1"/>
      <c r="C83" s="103"/>
      <c r="D83" s="55"/>
      <c r="E83" s="1"/>
      <c r="F83" s="1"/>
      <c r="G83" s="1"/>
      <c r="H83" s="1"/>
      <c r="I83" s="1"/>
      <c r="J83" s="1"/>
      <c r="K83" s="3"/>
      <c r="L83" s="124" t="str">
        <f t="shared" si="2"/>
        <v xml:space="preserve"> </v>
      </c>
      <c r="M83" s="56"/>
      <c r="N83" s="56"/>
    </row>
    <row r="84" spans="1:14">
      <c r="A84" s="1" t="s">
        <v>90</v>
      </c>
      <c r="B84" s="1"/>
      <c r="C84" s="103"/>
      <c r="D84" s="55"/>
      <c r="E84" s="1"/>
      <c r="F84" s="1"/>
      <c r="G84" s="1"/>
      <c r="H84" s="1"/>
      <c r="I84" s="1"/>
      <c r="J84" s="1"/>
      <c r="K84" s="3"/>
      <c r="L84" s="124" t="str">
        <f t="shared" si="2"/>
        <v xml:space="preserve"> </v>
      </c>
      <c r="M84" s="56"/>
      <c r="N84" s="56"/>
    </row>
    <row r="85" spans="1:14">
      <c r="A85" s="1" t="s">
        <v>91</v>
      </c>
      <c r="B85" s="1"/>
      <c r="C85" s="103"/>
      <c r="D85" s="55"/>
      <c r="E85" s="1"/>
      <c r="F85" s="1"/>
      <c r="G85" s="1"/>
      <c r="H85" s="1"/>
      <c r="I85" s="1"/>
      <c r="J85" s="1"/>
      <c r="K85" s="3"/>
      <c r="L85" s="124" t="str">
        <f t="shared" si="2"/>
        <v xml:space="preserve"> </v>
      </c>
      <c r="M85" s="56"/>
      <c r="N85" s="56"/>
    </row>
    <row r="86" spans="1:14">
      <c r="A86" s="1" t="s">
        <v>92</v>
      </c>
      <c r="B86" s="1"/>
      <c r="C86" s="103"/>
      <c r="D86" s="55"/>
      <c r="E86" s="1"/>
      <c r="F86" s="1"/>
      <c r="G86" s="1"/>
      <c r="H86" s="1"/>
      <c r="I86" s="1"/>
      <c r="J86" s="1"/>
      <c r="K86" s="3"/>
      <c r="L86" s="124" t="str">
        <f t="shared" si="2"/>
        <v xml:space="preserve"> </v>
      </c>
      <c r="M86" s="56"/>
      <c r="N86" s="56"/>
    </row>
    <row r="87" spans="1:14">
      <c r="A87" s="1" t="s">
        <v>93</v>
      </c>
      <c r="B87" s="1"/>
      <c r="C87" s="103"/>
      <c r="D87" s="55"/>
      <c r="E87" s="1"/>
      <c r="F87" s="1"/>
      <c r="G87" s="1"/>
      <c r="H87" s="1"/>
      <c r="I87" s="1"/>
      <c r="J87" s="1"/>
      <c r="K87" s="3"/>
      <c r="L87" s="124" t="str">
        <f t="shared" si="2"/>
        <v xml:space="preserve"> </v>
      </c>
      <c r="M87" s="56"/>
      <c r="N87" s="56"/>
    </row>
    <row r="88" spans="1:14">
      <c r="A88" s="1" t="s">
        <v>94</v>
      </c>
      <c r="B88" s="1"/>
      <c r="C88" s="103"/>
      <c r="D88" s="55"/>
      <c r="E88" s="1"/>
      <c r="F88" s="1"/>
      <c r="G88" s="1"/>
      <c r="H88" s="1"/>
      <c r="I88" s="1"/>
      <c r="J88" s="1"/>
      <c r="K88" s="3"/>
      <c r="L88" s="124" t="str">
        <f t="shared" si="2"/>
        <v xml:space="preserve"> </v>
      </c>
      <c r="M88" s="56"/>
      <c r="N88" s="56"/>
    </row>
    <row r="89" spans="1:14">
      <c r="A89" s="1" t="s">
        <v>95</v>
      </c>
      <c r="B89" s="1"/>
      <c r="C89" s="103"/>
      <c r="D89" s="55"/>
      <c r="E89" s="1"/>
      <c r="F89" s="1"/>
      <c r="G89" s="1"/>
      <c r="H89" s="1"/>
      <c r="I89" s="1"/>
      <c r="J89" s="1"/>
      <c r="K89" s="3"/>
      <c r="L89" s="124" t="str">
        <f t="shared" ref="L89:L122" si="3">IF(ISBLANK(B89)," ",100-SUM(D89:K89))</f>
        <v xml:space="preserve"> </v>
      </c>
      <c r="M89" s="56"/>
      <c r="N89" s="56"/>
    </row>
    <row r="90" spans="1:14">
      <c r="A90" s="1" t="s">
        <v>96</v>
      </c>
      <c r="B90" s="1"/>
      <c r="C90" s="103"/>
      <c r="D90" s="55"/>
      <c r="E90" s="1"/>
      <c r="F90" s="1"/>
      <c r="G90" s="1"/>
      <c r="H90" s="1"/>
      <c r="I90" s="1"/>
      <c r="J90" s="1"/>
      <c r="K90" s="3"/>
      <c r="L90" s="124" t="str">
        <f t="shared" si="3"/>
        <v xml:space="preserve"> </v>
      </c>
      <c r="M90" s="56"/>
      <c r="N90" s="56"/>
    </row>
    <row r="91" spans="1:14">
      <c r="A91" s="1" t="s">
        <v>97</v>
      </c>
      <c r="B91" s="1"/>
      <c r="C91" s="103"/>
      <c r="D91" s="55"/>
      <c r="E91" s="1"/>
      <c r="F91" s="1"/>
      <c r="G91" s="1"/>
      <c r="H91" s="1"/>
      <c r="I91" s="1"/>
      <c r="J91" s="1"/>
      <c r="K91" s="3"/>
      <c r="L91" s="124" t="str">
        <f t="shared" si="3"/>
        <v xml:space="preserve"> </v>
      </c>
      <c r="M91" s="56"/>
      <c r="N91" s="56"/>
    </row>
    <row r="92" spans="1:14">
      <c r="A92" s="1" t="s">
        <v>98</v>
      </c>
      <c r="B92" s="1"/>
      <c r="C92" s="103"/>
      <c r="D92" s="55"/>
      <c r="E92" s="1"/>
      <c r="F92" s="1"/>
      <c r="G92" s="1"/>
      <c r="H92" s="1"/>
      <c r="I92" s="1"/>
      <c r="J92" s="1"/>
      <c r="K92" s="3"/>
      <c r="L92" s="124" t="str">
        <f t="shared" si="3"/>
        <v xml:space="preserve"> </v>
      </c>
      <c r="M92" s="56"/>
      <c r="N92" s="56"/>
    </row>
    <row r="93" spans="1:14">
      <c r="A93" s="1" t="s">
        <v>99</v>
      </c>
      <c r="B93" s="1"/>
      <c r="C93" s="103"/>
      <c r="D93" s="55"/>
      <c r="E93" s="1"/>
      <c r="F93" s="1"/>
      <c r="G93" s="1"/>
      <c r="H93" s="1"/>
      <c r="I93" s="1"/>
      <c r="J93" s="1"/>
      <c r="K93" s="3"/>
      <c r="L93" s="124" t="str">
        <f t="shared" si="3"/>
        <v xml:space="preserve"> </v>
      </c>
      <c r="M93" s="56"/>
      <c r="N93" s="56"/>
    </row>
    <row r="94" spans="1:14">
      <c r="A94" s="1" t="s">
        <v>100</v>
      </c>
      <c r="B94" s="1"/>
      <c r="C94" s="103"/>
      <c r="D94" s="55"/>
      <c r="E94" s="1"/>
      <c r="F94" s="1"/>
      <c r="G94" s="1"/>
      <c r="H94" s="1"/>
      <c r="I94" s="1"/>
      <c r="J94" s="1"/>
      <c r="K94" s="3"/>
      <c r="L94" s="124" t="str">
        <f t="shared" si="3"/>
        <v xml:space="preserve"> </v>
      </c>
      <c r="M94" s="56"/>
      <c r="N94" s="56"/>
    </row>
    <row r="95" spans="1:14">
      <c r="A95" s="1" t="s">
        <v>101</v>
      </c>
      <c r="B95" s="1"/>
      <c r="C95" s="103"/>
      <c r="D95" s="55"/>
      <c r="E95" s="1"/>
      <c r="F95" s="1"/>
      <c r="G95" s="1"/>
      <c r="H95" s="1"/>
      <c r="I95" s="1"/>
      <c r="J95" s="1"/>
      <c r="K95" s="3"/>
      <c r="L95" s="124" t="str">
        <f t="shared" si="3"/>
        <v xml:space="preserve"> </v>
      </c>
      <c r="M95" s="56"/>
      <c r="N95" s="56"/>
    </row>
    <row r="96" spans="1:14">
      <c r="A96" s="1" t="s">
        <v>102</v>
      </c>
      <c r="B96" s="1"/>
      <c r="C96" s="103"/>
      <c r="D96" s="55"/>
      <c r="E96" s="1"/>
      <c r="F96" s="1"/>
      <c r="G96" s="1"/>
      <c r="H96" s="1"/>
      <c r="I96" s="1"/>
      <c r="J96" s="1"/>
      <c r="K96" s="3"/>
      <c r="L96" s="124" t="str">
        <f t="shared" si="3"/>
        <v xml:space="preserve"> </v>
      </c>
      <c r="M96" s="56"/>
      <c r="N96" s="56"/>
    </row>
    <row r="97" spans="1:14">
      <c r="A97" s="1" t="s">
        <v>103</v>
      </c>
      <c r="B97" s="1"/>
      <c r="C97" s="103"/>
      <c r="D97" s="55"/>
      <c r="E97" s="1"/>
      <c r="F97" s="1"/>
      <c r="G97" s="1"/>
      <c r="H97" s="1"/>
      <c r="I97" s="1"/>
      <c r="J97" s="1"/>
      <c r="K97" s="3"/>
      <c r="L97" s="124" t="str">
        <f t="shared" si="3"/>
        <v xml:space="preserve"> </v>
      </c>
      <c r="M97" s="56"/>
      <c r="N97" s="56"/>
    </row>
    <row r="98" spans="1:14">
      <c r="A98" s="1" t="s">
        <v>104</v>
      </c>
      <c r="B98" s="1"/>
      <c r="C98" s="103"/>
      <c r="D98" s="55"/>
      <c r="E98" s="1"/>
      <c r="F98" s="1"/>
      <c r="G98" s="1"/>
      <c r="H98" s="1"/>
      <c r="I98" s="1"/>
      <c r="J98" s="1"/>
      <c r="K98" s="3"/>
      <c r="L98" s="124" t="str">
        <f t="shared" si="3"/>
        <v xml:space="preserve"> </v>
      </c>
      <c r="M98" s="56"/>
      <c r="N98" s="56"/>
    </row>
    <row r="99" spans="1:14">
      <c r="A99" s="1" t="s">
        <v>105</v>
      </c>
      <c r="B99" s="1"/>
      <c r="C99" s="103"/>
      <c r="D99" s="55"/>
      <c r="E99" s="1"/>
      <c r="F99" s="1"/>
      <c r="G99" s="1"/>
      <c r="H99" s="1"/>
      <c r="I99" s="1"/>
      <c r="J99" s="1"/>
      <c r="K99" s="3"/>
      <c r="L99" s="124" t="str">
        <f t="shared" si="3"/>
        <v xml:space="preserve"> </v>
      </c>
      <c r="M99" s="56"/>
      <c r="N99" s="56"/>
    </row>
    <row r="100" spans="1:14">
      <c r="A100" s="1" t="s">
        <v>106</v>
      </c>
      <c r="B100" s="1"/>
      <c r="C100" s="103"/>
      <c r="D100" s="55"/>
      <c r="E100" s="1"/>
      <c r="F100" s="1"/>
      <c r="G100" s="1"/>
      <c r="H100" s="1"/>
      <c r="I100" s="1"/>
      <c r="J100" s="1"/>
      <c r="K100" s="3"/>
      <c r="L100" s="124" t="str">
        <f t="shared" si="3"/>
        <v xml:space="preserve"> </v>
      </c>
      <c r="M100" s="56"/>
      <c r="N100" s="56"/>
    </row>
    <row r="101" spans="1:14">
      <c r="A101" s="1" t="s">
        <v>107</v>
      </c>
      <c r="B101" s="1"/>
      <c r="C101" s="103"/>
      <c r="D101" s="55"/>
      <c r="E101" s="1"/>
      <c r="F101" s="1"/>
      <c r="G101" s="1"/>
      <c r="H101" s="1"/>
      <c r="I101" s="1"/>
      <c r="J101" s="1"/>
      <c r="K101" s="3"/>
      <c r="L101" s="124" t="str">
        <f t="shared" si="3"/>
        <v xml:space="preserve"> </v>
      </c>
      <c r="M101" s="56"/>
      <c r="N101" s="56"/>
    </row>
    <row r="102" spans="1:14">
      <c r="A102" s="1" t="s">
        <v>108</v>
      </c>
      <c r="B102" s="1"/>
      <c r="C102" s="103"/>
      <c r="D102" s="55"/>
      <c r="E102" s="1"/>
      <c r="F102" s="1"/>
      <c r="G102" s="1"/>
      <c r="H102" s="1"/>
      <c r="I102" s="1"/>
      <c r="J102" s="1"/>
      <c r="K102" s="3"/>
      <c r="L102" s="124" t="str">
        <f t="shared" si="3"/>
        <v xml:space="preserve"> </v>
      </c>
      <c r="M102" s="56"/>
      <c r="N102" s="56"/>
    </row>
    <row r="103" spans="1:14">
      <c r="A103" s="1" t="s">
        <v>109</v>
      </c>
      <c r="B103" s="1"/>
      <c r="C103" s="103"/>
      <c r="D103" s="55"/>
      <c r="E103" s="1"/>
      <c r="F103" s="1"/>
      <c r="G103" s="1"/>
      <c r="H103" s="1"/>
      <c r="I103" s="1"/>
      <c r="J103" s="1"/>
      <c r="K103" s="3"/>
      <c r="L103" s="124" t="str">
        <f t="shared" si="3"/>
        <v xml:space="preserve"> </v>
      </c>
      <c r="M103" s="56"/>
      <c r="N103" s="56"/>
    </row>
    <row r="104" spans="1:14">
      <c r="A104" s="1" t="s">
        <v>110</v>
      </c>
      <c r="B104" s="1"/>
      <c r="C104" s="103"/>
      <c r="D104" s="55"/>
      <c r="E104" s="1"/>
      <c r="F104" s="1"/>
      <c r="G104" s="1"/>
      <c r="H104" s="1"/>
      <c r="I104" s="1"/>
      <c r="J104" s="1"/>
      <c r="K104" s="3"/>
      <c r="L104" s="124" t="str">
        <f t="shared" si="3"/>
        <v xml:space="preserve"> </v>
      </c>
      <c r="M104" s="56"/>
      <c r="N104" s="56"/>
    </row>
    <row r="105" spans="1:14">
      <c r="A105" s="1" t="s">
        <v>111</v>
      </c>
      <c r="B105" s="1"/>
      <c r="C105" s="103"/>
      <c r="D105" s="55"/>
      <c r="E105" s="1"/>
      <c r="F105" s="1"/>
      <c r="G105" s="1"/>
      <c r="H105" s="1"/>
      <c r="I105" s="1"/>
      <c r="J105" s="1"/>
      <c r="K105" s="3"/>
      <c r="L105" s="124" t="str">
        <f t="shared" si="3"/>
        <v xml:space="preserve"> </v>
      </c>
      <c r="M105" s="56"/>
      <c r="N105" s="56"/>
    </row>
    <row r="106" spans="1:14">
      <c r="A106" s="1" t="s">
        <v>112</v>
      </c>
      <c r="B106" s="1"/>
      <c r="C106" s="103"/>
      <c r="D106" s="55"/>
      <c r="E106" s="1"/>
      <c r="F106" s="1"/>
      <c r="G106" s="1"/>
      <c r="H106" s="1"/>
      <c r="I106" s="1"/>
      <c r="J106" s="1"/>
      <c r="K106" s="3"/>
      <c r="L106" s="124" t="str">
        <f t="shared" si="3"/>
        <v xml:space="preserve"> </v>
      </c>
      <c r="M106" s="56"/>
      <c r="N106" s="56"/>
    </row>
    <row r="107" spans="1:14">
      <c r="A107" s="1" t="s">
        <v>113</v>
      </c>
      <c r="B107" s="1"/>
      <c r="C107" s="103"/>
      <c r="D107" s="55"/>
      <c r="E107" s="1"/>
      <c r="F107" s="1"/>
      <c r="G107" s="1"/>
      <c r="H107" s="1"/>
      <c r="I107" s="1"/>
      <c r="J107" s="1"/>
      <c r="K107" s="3"/>
      <c r="L107" s="124" t="str">
        <f t="shared" si="3"/>
        <v xml:space="preserve"> </v>
      </c>
      <c r="M107" s="56"/>
      <c r="N107" s="56"/>
    </row>
    <row r="108" spans="1:14">
      <c r="A108" s="1" t="s">
        <v>114</v>
      </c>
      <c r="B108" s="1"/>
      <c r="C108" s="103"/>
      <c r="D108" s="55"/>
      <c r="E108" s="1"/>
      <c r="F108" s="1"/>
      <c r="G108" s="1"/>
      <c r="H108" s="1"/>
      <c r="I108" s="1"/>
      <c r="J108" s="1"/>
      <c r="K108" s="3"/>
      <c r="L108" s="124" t="str">
        <f t="shared" si="3"/>
        <v xml:space="preserve"> </v>
      </c>
      <c r="M108" s="56"/>
      <c r="N108" s="56"/>
    </row>
    <row r="109" spans="1:14">
      <c r="A109" s="1" t="s">
        <v>115</v>
      </c>
      <c r="B109" s="1"/>
      <c r="C109" s="103"/>
      <c r="D109" s="55"/>
      <c r="E109" s="1"/>
      <c r="F109" s="1"/>
      <c r="G109" s="1"/>
      <c r="H109" s="1"/>
      <c r="I109" s="1"/>
      <c r="J109" s="1"/>
      <c r="K109" s="3"/>
      <c r="L109" s="124" t="str">
        <f t="shared" si="3"/>
        <v xml:space="preserve"> </v>
      </c>
      <c r="M109" s="56"/>
      <c r="N109" s="56"/>
    </row>
    <row r="110" spans="1:14">
      <c r="A110" s="1" t="s">
        <v>116</v>
      </c>
      <c r="B110" s="1"/>
      <c r="C110" s="103"/>
      <c r="D110" s="55"/>
      <c r="E110" s="1"/>
      <c r="F110" s="1"/>
      <c r="G110" s="1"/>
      <c r="H110" s="1"/>
      <c r="I110" s="1"/>
      <c r="J110" s="1"/>
      <c r="K110" s="3"/>
      <c r="L110" s="124" t="str">
        <f t="shared" si="3"/>
        <v xml:space="preserve"> </v>
      </c>
      <c r="M110" s="56"/>
      <c r="N110" s="56"/>
    </row>
    <row r="111" spans="1:14">
      <c r="A111" s="1" t="s">
        <v>117</v>
      </c>
      <c r="B111" s="1"/>
      <c r="C111" s="103"/>
      <c r="D111" s="55"/>
      <c r="E111" s="1"/>
      <c r="F111" s="1"/>
      <c r="G111" s="1"/>
      <c r="H111" s="1"/>
      <c r="I111" s="1"/>
      <c r="J111" s="1"/>
      <c r="K111" s="3"/>
      <c r="L111" s="124" t="str">
        <f t="shared" si="3"/>
        <v xml:space="preserve"> </v>
      </c>
      <c r="M111" s="56"/>
      <c r="N111" s="56"/>
    </row>
    <row r="112" spans="1:14">
      <c r="A112" s="1" t="s">
        <v>118</v>
      </c>
      <c r="B112" s="1"/>
      <c r="C112" s="103"/>
      <c r="D112" s="55"/>
      <c r="E112" s="1"/>
      <c r="F112" s="1"/>
      <c r="G112" s="1"/>
      <c r="H112" s="1"/>
      <c r="I112" s="1"/>
      <c r="J112" s="1"/>
      <c r="K112" s="3"/>
      <c r="L112" s="124" t="str">
        <f t="shared" si="3"/>
        <v xml:space="preserve"> </v>
      </c>
      <c r="M112" s="56"/>
      <c r="N112" s="56"/>
    </row>
    <row r="113" spans="1:16">
      <c r="A113" s="1" t="s">
        <v>119</v>
      </c>
      <c r="B113" s="1"/>
      <c r="C113" s="103"/>
      <c r="D113" s="55"/>
      <c r="E113" s="1"/>
      <c r="F113" s="1"/>
      <c r="G113" s="1"/>
      <c r="H113" s="1"/>
      <c r="I113" s="1"/>
      <c r="J113" s="1"/>
      <c r="K113" s="3"/>
      <c r="L113" s="124" t="str">
        <f t="shared" si="3"/>
        <v xml:space="preserve"> </v>
      </c>
      <c r="M113" s="56"/>
      <c r="N113" s="56"/>
    </row>
    <row r="114" spans="1:16">
      <c r="A114" s="1" t="s">
        <v>120</v>
      </c>
      <c r="B114" s="1"/>
      <c r="C114" s="103"/>
      <c r="D114" s="55"/>
      <c r="E114" s="1"/>
      <c r="F114" s="1"/>
      <c r="G114" s="1"/>
      <c r="H114" s="1"/>
      <c r="I114" s="1"/>
      <c r="J114" s="1"/>
      <c r="K114" s="3"/>
      <c r="L114" s="124" t="str">
        <f t="shared" si="3"/>
        <v xml:space="preserve"> </v>
      </c>
      <c r="M114" s="56"/>
      <c r="N114" s="56"/>
    </row>
    <row r="115" spans="1:16">
      <c r="A115" s="1" t="s">
        <v>121</v>
      </c>
      <c r="B115" s="1"/>
      <c r="C115" s="103"/>
      <c r="D115" s="55"/>
      <c r="E115" s="1"/>
      <c r="F115" s="1"/>
      <c r="G115" s="1"/>
      <c r="H115" s="1"/>
      <c r="I115" s="1"/>
      <c r="J115" s="1"/>
      <c r="K115" s="3"/>
      <c r="L115" s="124" t="str">
        <f t="shared" si="3"/>
        <v xml:space="preserve"> </v>
      </c>
      <c r="M115" s="56"/>
      <c r="N115" s="56"/>
    </row>
    <row r="116" spans="1:16">
      <c r="A116" s="1" t="s">
        <v>122</v>
      </c>
      <c r="B116" s="1"/>
      <c r="C116" s="103"/>
      <c r="D116" s="55"/>
      <c r="E116" s="1"/>
      <c r="F116" s="1"/>
      <c r="G116" s="1"/>
      <c r="H116" s="1"/>
      <c r="I116" s="1"/>
      <c r="J116" s="1"/>
      <c r="K116" s="3"/>
      <c r="L116" s="124" t="str">
        <f t="shared" si="3"/>
        <v xml:space="preserve"> </v>
      </c>
      <c r="M116" s="56"/>
      <c r="N116" s="56"/>
    </row>
    <row r="117" spans="1:16">
      <c r="A117" s="1" t="s">
        <v>123</v>
      </c>
      <c r="B117" s="1"/>
      <c r="C117" s="103"/>
      <c r="D117" s="55"/>
      <c r="E117" s="1"/>
      <c r="F117" s="1"/>
      <c r="G117" s="1"/>
      <c r="H117" s="1"/>
      <c r="I117" s="1"/>
      <c r="J117" s="1"/>
      <c r="K117" s="3"/>
      <c r="L117" s="124" t="str">
        <f t="shared" si="3"/>
        <v xml:space="preserve"> </v>
      </c>
      <c r="M117" s="56"/>
      <c r="N117" s="56"/>
    </row>
    <row r="118" spans="1:16">
      <c r="A118" s="1" t="s">
        <v>124</v>
      </c>
      <c r="B118" s="1"/>
      <c r="C118" s="103"/>
      <c r="D118" s="55"/>
      <c r="E118" s="1"/>
      <c r="F118" s="1"/>
      <c r="G118" s="1"/>
      <c r="H118" s="1"/>
      <c r="I118" s="1"/>
      <c r="J118" s="1"/>
      <c r="K118" s="3"/>
      <c r="L118" s="124" t="str">
        <f t="shared" si="3"/>
        <v xml:space="preserve"> </v>
      </c>
      <c r="M118" s="56"/>
      <c r="N118" s="56"/>
    </row>
    <row r="119" spans="1:16">
      <c r="A119" s="1" t="s">
        <v>125</v>
      </c>
      <c r="B119" s="1"/>
      <c r="C119" s="103"/>
      <c r="D119" s="55"/>
      <c r="E119" s="1"/>
      <c r="F119" s="1"/>
      <c r="G119" s="1"/>
      <c r="H119" s="1"/>
      <c r="I119" s="1"/>
      <c r="J119" s="1"/>
      <c r="K119" s="3"/>
      <c r="L119" s="124" t="str">
        <f t="shared" si="3"/>
        <v xml:space="preserve"> </v>
      </c>
      <c r="M119" s="56"/>
      <c r="N119" s="56"/>
    </row>
    <row r="120" spans="1:16">
      <c r="A120" s="1" t="s">
        <v>126</v>
      </c>
      <c r="B120" s="1"/>
      <c r="C120" s="103"/>
      <c r="D120" s="55"/>
      <c r="E120" s="1"/>
      <c r="F120" s="1"/>
      <c r="G120" s="1"/>
      <c r="H120" s="1"/>
      <c r="I120" s="1"/>
      <c r="J120" s="1"/>
      <c r="K120" s="3"/>
      <c r="L120" s="124" t="str">
        <f t="shared" si="3"/>
        <v xml:space="preserve"> </v>
      </c>
      <c r="M120" s="56"/>
      <c r="N120" s="56"/>
    </row>
    <row r="121" spans="1:16">
      <c r="A121" s="90" t="s">
        <v>127</v>
      </c>
      <c r="B121" s="1"/>
      <c r="C121" s="103"/>
      <c r="D121" s="55"/>
      <c r="E121" s="1"/>
      <c r="F121" s="1"/>
      <c r="G121" s="1"/>
      <c r="H121" s="1"/>
      <c r="I121" s="1"/>
      <c r="J121" s="1"/>
      <c r="K121" s="3"/>
      <c r="L121" s="124" t="str">
        <f t="shared" si="3"/>
        <v xml:space="preserve"> </v>
      </c>
      <c r="M121" s="56"/>
      <c r="N121" s="56"/>
      <c r="O121"/>
      <c r="P121"/>
    </row>
    <row r="122" spans="1:16" ht="15.75" thickBot="1">
      <c r="A122" s="1" t="s">
        <v>128</v>
      </c>
      <c r="B122" s="1"/>
      <c r="C122" s="3"/>
      <c r="D122" s="57"/>
      <c r="E122" s="58"/>
      <c r="F122" s="58"/>
      <c r="G122" s="58"/>
      <c r="H122" s="58"/>
      <c r="I122" s="58"/>
      <c r="J122" s="1"/>
      <c r="K122" s="3"/>
      <c r="L122" s="124" t="str">
        <f t="shared" si="3"/>
        <v xml:space="preserve"> </v>
      </c>
      <c r="M122" s="56"/>
      <c r="N122" s="56"/>
      <c r="O122"/>
      <c r="P122"/>
    </row>
    <row r="123" spans="1:16" ht="15.75" thickBot="1">
      <c r="A123" s="82" t="s">
        <v>199</v>
      </c>
      <c r="B123" s="83"/>
      <c r="C123" s="84"/>
      <c r="D123" s="85"/>
      <c r="E123" s="85"/>
      <c r="F123" s="85"/>
      <c r="G123" s="85"/>
      <c r="H123" s="85"/>
      <c r="I123" s="85"/>
      <c r="J123" s="85"/>
      <c r="K123" s="85"/>
      <c r="L123" s="85"/>
      <c r="M123" s="85"/>
      <c r="N123" s="85"/>
      <c r="O123"/>
      <c r="P123"/>
    </row>
    <row r="124" spans="1:16">
      <c r="A124" s="91" t="s">
        <v>200</v>
      </c>
      <c r="B124" s="92"/>
      <c r="C124" s="93"/>
      <c r="D124" s="80"/>
      <c r="E124" s="78"/>
      <c r="F124" s="78"/>
      <c r="G124" s="78"/>
      <c r="H124" s="78"/>
      <c r="I124" s="78"/>
      <c r="J124" s="79"/>
      <c r="K124" s="119"/>
      <c r="L124" s="125" t="str">
        <f>IF(ISBLANK(B124)," ",100-SUM(D124:K124))</f>
        <v xml:space="preserve"> </v>
      </c>
      <c r="M124" s="56"/>
      <c r="N124" s="56"/>
      <c r="O124"/>
      <c r="P124"/>
    </row>
    <row r="125" spans="1:16">
      <c r="A125" s="91" t="s">
        <v>201</v>
      </c>
      <c r="B125" s="92"/>
      <c r="C125" s="93"/>
      <c r="D125" s="80"/>
      <c r="E125" s="78"/>
      <c r="F125" s="78"/>
      <c r="G125" s="78"/>
      <c r="H125" s="78"/>
      <c r="I125" s="78"/>
      <c r="J125" s="79"/>
      <c r="K125" s="119"/>
      <c r="L125" s="125"/>
      <c r="M125" s="56"/>
      <c r="N125" s="56"/>
      <c r="O125"/>
      <c r="P125"/>
    </row>
    <row r="126" spans="1:16">
      <c r="A126" s="91" t="s">
        <v>202</v>
      </c>
      <c r="B126" s="92"/>
      <c r="C126" s="93"/>
      <c r="D126" s="80"/>
      <c r="E126" s="78"/>
      <c r="F126" s="78"/>
      <c r="G126" s="78"/>
      <c r="H126" s="78"/>
      <c r="I126" s="78"/>
      <c r="J126" s="79"/>
      <c r="K126" s="119"/>
      <c r="L126" s="125"/>
      <c r="M126" s="56"/>
      <c r="N126" s="56"/>
      <c r="O126"/>
      <c r="P126"/>
    </row>
    <row r="127" spans="1:16">
      <c r="A127" s="91" t="s">
        <v>203</v>
      </c>
      <c r="B127" s="92"/>
      <c r="C127" s="93"/>
      <c r="D127" s="80"/>
      <c r="E127" s="78"/>
      <c r="F127" s="78"/>
      <c r="G127" s="78"/>
      <c r="H127" s="78"/>
      <c r="I127" s="78"/>
      <c r="J127" s="79"/>
      <c r="K127" s="119"/>
      <c r="L127" s="125"/>
      <c r="M127" s="56"/>
      <c r="N127" s="56"/>
      <c r="O127"/>
      <c r="P127"/>
    </row>
    <row r="128" spans="1:16">
      <c r="A128" s="91" t="s">
        <v>204</v>
      </c>
      <c r="B128" s="92"/>
      <c r="C128" s="93"/>
      <c r="D128" s="80"/>
      <c r="E128" s="78"/>
      <c r="F128" s="78"/>
      <c r="G128" s="78"/>
      <c r="H128" s="78"/>
      <c r="I128" s="78"/>
      <c r="J128" s="79"/>
      <c r="K128" s="119"/>
      <c r="L128" s="125"/>
      <c r="M128" s="56"/>
      <c r="N128" s="56"/>
      <c r="O128"/>
      <c r="P128"/>
    </row>
    <row r="129" spans="1:16">
      <c r="A129" s="91" t="s">
        <v>205</v>
      </c>
      <c r="B129" s="92"/>
      <c r="C129" s="93"/>
      <c r="D129" s="80"/>
      <c r="E129" s="78"/>
      <c r="F129" s="78"/>
      <c r="G129" s="78"/>
      <c r="H129" s="78"/>
      <c r="I129" s="78"/>
      <c r="J129" s="79"/>
      <c r="K129" s="119"/>
      <c r="L129" s="125"/>
      <c r="M129" s="56"/>
      <c r="N129" s="56"/>
      <c r="O129"/>
      <c r="P129"/>
    </row>
    <row r="130" spans="1:16">
      <c r="A130" s="91" t="s">
        <v>206</v>
      </c>
      <c r="B130" s="92"/>
      <c r="C130" s="93"/>
      <c r="D130" s="80"/>
      <c r="E130" s="78"/>
      <c r="F130" s="78"/>
      <c r="G130" s="78"/>
      <c r="H130" s="78"/>
      <c r="I130" s="78"/>
      <c r="J130" s="79"/>
      <c r="K130" s="119"/>
      <c r="L130" s="125"/>
      <c r="M130" s="56"/>
      <c r="N130" s="56"/>
      <c r="O130"/>
      <c r="P130"/>
    </row>
    <row r="131" spans="1:16">
      <c r="A131" s="91" t="s">
        <v>207</v>
      </c>
      <c r="B131" s="92"/>
      <c r="C131" s="93"/>
      <c r="D131" s="80"/>
      <c r="E131" s="78"/>
      <c r="F131" s="78"/>
      <c r="G131" s="78"/>
      <c r="H131" s="78"/>
      <c r="I131" s="78"/>
      <c r="J131" s="79"/>
      <c r="K131" s="119"/>
      <c r="L131" s="125"/>
      <c r="M131" s="56"/>
      <c r="N131" s="56"/>
      <c r="O131"/>
      <c r="P131"/>
    </row>
    <row r="132" spans="1:16">
      <c r="A132" s="91" t="s">
        <v>208</v>
      </c>
      <c r="B132" s="92"/>
      <c r="C132" s="93"/>
      <c r="D132" s="80"/>
      <c r="E132" s="78"/>
      <c r="F132" s="78"/>
      <c r="G132" s="78"/>
      <c r="H132" s="78"/>
      <c r="I132" s="78"/>
      <c r="J132" s="79"/>
      <c r="K132" s="119"/>
      <c r="L132" s="125"/>
      <c r="M132" s="56"/>
      <c r="N132" s="56"/>
      <c r="O132"/>
      <c r="P132"/>
    </row>
    <row r="133" spans="1:16">
      <c r="A133" s="91" t="s">
        <v>209</v>
      </c>
      <c r="B133" s="92"/>
      <c r="C133" s="93"/>
      <c r="D133" s="80"/>
      <c r="E133" s="78"/>
      <c r="F133" s="78"/>
      <c r="G133" s="78"/>
      <c r="H133" s="78"/>
      <c r="I133" s="78"/>
      <c r="J133" s="79"/>
      <c r="K133" s="119"/>
      <c r="L133" s="125"/>
      <c r="M133" s="56"/>
      <c r="N133" s="56"/>
      <c r="O133"/>
      <c r="P133"/>
    </row>
    <row r="134" spans="1:16">
      <c r="A134" s="91" t="s">
        <v>210</v>
      </c>
      <c r="B134" s="92"/>
      <c r="C134" s="93"/>
      <c r="D134" s="80"/>
      <c r="E134" s="78"/>
      <c r="F134" s="78"/>
      <c r="G134" s="78"/>
      <c r="H134" s="78"/>
      <c r="I134" s="78"/>
      <c r="J134" s="79"/>
      <c r="K134" s="119"/>
      <c r="L134" s="125"/>
      <c r="M134" s="56"/>
      <c r="N134" s="56"/>
      <c r="O134"/>
      <c r="P134"/>
    </row>
    <row r="135" spans="1:16">
      <c r="A135" s="91" t="s">
        <v>211</v>
      </c>
      <c r="B135" s="92"/>
      <c r="C135" s="93"/>
      <c r="D135" s="80"/>
      <c r="E135" s="78"/>
      <c r="F135" s="78"/>
      <c r="G135" s="78"/>
      <c r="H135" s="78"/>
      <c r="I135" s="78"/>
      <c r="J135" s="79"/>
      <c r="K135" s="119"/>
      <c r="L135" s="125"/>
      <c r="M135" s="56"/>
      <c r="N135" s="56"/>
      <c r="O135"/>
      <c r="P135"/>
    </row>
    <row r="136" spans="1:16">
      <c r="A136" s="91" t="s">
        <v>212</v>
      </c>
      <c r="B136" s="92"/>
      <c r="C136" s="93"/>
      <c r="D136" s="80"/>
      <c r="E136" s="78"/>
      <c r="F136" s="78"/>
      <c r="G136" s="78"/>
      <c r="H136" s="78"/>
      <c r="I136" s="78"/>
      <c r="J136" s="79"/>
      <c r="K136" s="119"/>
      <c r="L136" s="125"/>
      <c r="M136" s="56"/>
      <c r="N136" s="56"/>
      <c r="O136"/>
      <c r="P136"/>
    </row>
    <row r="137" spans="1:16">
      <c r="A137" s="91" t="s">
        <v>213</v>
      </c>
      <c r="B137" s="92"/>
      <c r="C137" s="93"/>
      <c r="D137" s="80"/>
      <c r="E137" s="78"/>
      <c r="F137" s="78"/>
      <c r="G137" s="78"/>
      <c r="H137" s="78"/>
      <c r="I137" s="78"/>
      <c r="J137" s="79"/>
      <c r="K137" s="119"/>
      <c r="L137" s="125"/>
      <c r="M137" s="56"/>
      <c r="N137" s="56"/>
      <c r="O137"/>
      <c r="P137"/>
    </row>
    <row r="138" spans="1:16">
      <c r="A138" s="91" t="s">
        <v>214</v>
      </c>
      <c r="B138" s="92"/>
      <c r="C138" s="93"/>
      <c r="D138" s="80"/>
      <c r="E138" s="78"/>
      <c r="F138" s="78"/>
      <c r="G138" s="78"/>
      <c r="H138" s="78"/>
      <c r="I138" s="78"/>
      <c r="J138" s="79"/>
      <c r="K138" s="119"/>
      <c r="L138" s="125"/>
      <c r="M138" s="56"/>
      <c r="N138" s="56"/>
      <c r="O138"/>
      <c r="P138"/>
    </row>
    <row r="139" spans="1:16">
      <c r="A139" s="91" t="s">
        <v>215</v>
      </c>
      <c r="B139" s="92"/>
      <c r="C139" s="93"/>
      <c r="D139" s="80"/>
      <c r="E139" s="78"/>
      <c r="F139" s="78"/>
      <c r="G139" s="78"/>
      <c r="H139" s="78"/>
      <c r="I139" s="78"/>
      <c r="J139" s="79"/>
      <c r="K139" s="119"/>
      <c r="L139" s="125"/>
      <c r="M139" s="56"/>
      <c r="N139" s="56"/>
      <c r="O139"/>
      <c r="P139"/>
    </row>
    <row r="140" spans="1:16">
      <c r="A140" s="91" t="s">
        <v>216</v>
      </c>
      <c r="B140" s="92"/>
      <c r="C140" s="93"/>
      <c r="D140" s="80"/>
      <c r="E140" s="78"/>
      <c r="F140" s="78"/>
      <c r="G140" s="78"/>
      <c r="H140" s="78"/>
      <c r="I140" s="78"/>
      <c r="J140" s="79"/>
      <c r="K140" s="119"/>
      <c r="L140" s="125"/>
      <c r="M140" s="56"/>
      <c r="N140" s="56"/>
      <c r="O140"/>
      <c r="P140"/>
    </row>
    <row r="141" spans="1:16">
      <c r="A141" s="91" t="s">
        <v>217</v>
      </c>
      <c r="B141" s="92"/>
      <c r="C141" s="93"/>
      <c r="D141" s="80"/>
      <c r="E141" s="78"/>
      <c r="F141" s="78"/>
      <c r="G141" s="78"/>
      <c r="H141" s="78"/>
      <c r="I141" s="78"/>
      <c r="J141" s="79"/>
      <c r="K141" s="119"/>
      <c r="L141" s="125"/>
      <c r="M141" s="56"/>
      <c r="N141" s="56"/>
      <c r="O141"/>
      <c r="P141"/>
    </row>
    <row r="142" spans="1:16">
      <c r="A142" s="91" t="s">
        <v>218</v>
      </c>
      <c r="B142" s="92"/>
      <c r="C142" s="93"/>
      <c r="D142" s="80"/>
      <c r="E142" s="78"/>
      <c r="F142" s="78"/>
      <c r="G142" s="78"/>
      <c r="H142" s="78"/>
      <c r="I142" s="78"/>
      <c r="J142" s="79"/>
      <c r="K142" s="119"/>
      <c r="L142" s="125"/>
      <c r="M142" s="56"/>
      <c r="N142" s="56"/>
      <c r="O142"/>
      <c r="P142"/>
    </row>
    <row r="143" spans="1:16">
      <c r="A143" s="91" t="s">
        <v>219</v>
      </c>
      <c r="B143" s="92"/>
      <c r="C143" s="93"/>
      <c r="D143" s="80"/>
      <c r="E143" s="78"/>
      <c r="F143" s="78"/>
      <c r="G143" s="78"/>
      <c r="H143" s="78"/>
      <c r="I143" s="78"/>
      <c r="J143" s="79"/>
      <c r="K143" s="119"/>
      <c r="L143" s="125"/>
      <c r="M143" s="56"/>
      <c r="N143" s="56"/>
      <c r="O143"/>
      <c r="P143"/>
    </row>
    <row r="144" spans="1:16">
      <c r="A144" s="91" t="s">
        <v>254</v>
      </c>
      <c r="B144" s="92"/>
      <c r="C144" s="93"/>
      <c r="D144" s="80"/>
      <c r="E144" s="78"/>
      <c r="F144" s="78"/>
      <c r="G144" s="78"/>
      <c r="H144" s="78"/>
      <c r="I144" s="78"/>
      <c r="J144" s="79"/>
      <c r="K144" s="119"/>
      <c r="L144" s="125"/>
      <c r="M144" s="56"/>
      <c r="N144" s="56"/>
      <c r="O144"/>
      <c r="P144"/>
    </row>
    <row r="145" spans="1:16">
      <c r="A145" s="91" t="s">
        <v>255</v>
      </c>
      <c r="B145" s="92"/>
      <c r="C145" s="93"/>
      <c r="D145" s="80"/>
      <c r="E145" s="78"/>
      <c r="F145" s="78"/>
      <c r="G145" s="78"/>
      <c r="H145" s="78"/>
      <c r="I145" s="78"/>
      <c r="J145" s="79"/>
      <c r="K145" s="119"/>
      <c r="L145" s="125"/>
      <c r="M145" s="56"/>
      <c r="N145" s="56"/>
      <c r="O145"/>
      <c r="P145"/>
    </row>
    <row r="146" spans="1:16">
      <c r="A146" s="91" t="s">
        <v>256</v>
      </c>
      <c r="B146" s="92"/>
      <c r="C146" s="93"/>
      <c r="D146" s="80"/>
      <c r="E146" s="78"/>
      <c r="F146" s="78"/>
      <c r="G146" s="78"/>
      <c r="H146" s="78"/>
      <c r="I146" s="78"/>
      <c r="J146" s="79"/>
      <c r="K146" s="119"/>
      <c r="L146" s="125"/>
      <c r="M146" s="56"/>
      <c r="N146" s="56"/>
      <c r="O146"/>
      <c r="P146"/>
    </row>
    <row r="147" spans="1:16">
      <c r="A147" s="91" t="s">
        <v>257</v>
      </c>
      <c r="B147" s="92"/>
      <c r="C147" s="93"/>
      <c r="D147" s="80"/>
      <c r="E147" s="78"/>
      <c r="F147" s="78"/>
      <c r="G147" s="78"/>
      <c r="H147" s="78"/>
      <c r="I147" s="78"/>
      <c r="J147" s="79"/>
      <c r="K147" s="119"/>
      <c r="L147" s="125"/>
      <c r="M147" s="56"/>
      <c r="N147" s="56"/>
      <c r="O147"/>
      <c r="P147"/>
    </row>
    <row r="148" spans="1:16">
      <c r="A148" s="91" t="s">
        <v>258</v>
      </c>
      <c r="B148" s="92"/>
      <c r="C148" s="93"/>
      <c r="D148" s="80"/>
      <c r="E148" s="78"/>
      <c r="F148" s="78"/>
      <c r="G148" s="78"/>
      <c r="H148" s="78"/>
      <c r="I148" s="78"/>
      <c r="J148" s="79"/>
      <c r="K148" s="119"/>
      <c r="L148" s="125"/>
      <c r="M148" s="56"/>
      <c r="N148" s="56"/>
      <c r="O148"/>
      <c r="P148"/>
    </row>
    <row r="149" spans="1:16">
      <c r="A149" s="91" t="s">
        <v>259</v>
      </c>
      <c r="B149" s="92"/>
      <c r="C149" s="93"/>
      <c r="D149" s="80"/>
      <c r="E149" s="78"/>
      <c r="F149" s="78"/>
      <c r="G149" s="78"/>
      <c r="H149" s="78"/>
      <c r="I149" s="78"/>
      <c r="J149" s="79"/>
      <c r="K149" s="119"/>
      <c r="L149" s="125"/>
      <c r="M149" s="56"/>
      <c r="N149" s="56"/>
      <c r="O149"/>
      <c r="P149"/>
    </row>
    <row r="150" spans="1:16">
      <c r="A150" s="91" t="s">
        <v>260</v>
      </c>
      <c r="B150" s="92"/>
      <c r="C150" s="93"/>
      <c r="D150" s="80"/>
      <c r="E150" s="78"/>
      <c r="F150" s="78"/>
      <c r="G150" s="78"/>
      <c r="H150" s="78"/>
      <c r="I150" s="78"/>
      <c r="J150" s="79"/>
      <c r="K150" s="119"/>
      <c r="L150" s="125"/>
      <c r="M150" s="56"/>
      <c r="N150" s="56"/>
      <c r="O150"/>
      <c r="P150"/>
    </row>
    <row r="151" spans="1:16">
      <c r="A151" s="91" t="s">
        <v>261</v>
      </c>
      <c r="B151" s="92"/>
      <c r="C151" s="93"/>
      <c r="D151" s="80"/>
      <c r="E151" s="78"/>
      <c r="F151" s="78"/>
      <c r="G151" s="78"/>
      <c r="H151" s="78"/>
      <c r="I151" s="78"/>
      <c r="J151" s="79"/>
      <c r="K151" s="119"/>
      <c r="L151" s="125"/>
      <c r="M151" s="56"/>
      <c r="N151" s="56"/>
      <c r="O151"/>
      <c r="P151"/>
    </row>
    <row r="152" spans="1:16">
      <c r="A152" s="91" t="s">
        <v>262</v>
      </c>
      <c r="B152" s="92"/>
      <c r="C152" s="93"/>
      <c r="D152" s="80"/>
      <c r="E152" s="78"/>
      <c r="F152" s="78"/>
      <c r="G152" s="78"/>
      <c r="H152" s="78"/>
      <c r="I152" s="78"/>
      <c r="J152" s="79"/>
      <c r="K152" s="119"/>
      <c r="L152" s="125"/>
      <c r="M152" s="56"/>
      <c r="N152" s="56"/>
      <c r="O152"/>
      <c r="P152"/>
    </row>
    <row r="153" spans="1:16">
      <c r="A153" s="91" t="s">
        <v>263</v>
      </c>
      <c r="B153" s="92"/>
      <c r="C153" s="93"/>
      <c r="D153" s="80"/>
      <c r="E153" s="78"/>
      <c r="F153" s="78"/>
      <c r="G153" s="78"/>
      <c r="H153" s="78"/>
      <c r="I153" s="78"/>
      <c r="J153" s="79"/>
      <c r="K153" s="119"/>
      <c r="L153" s="125"/>
      <c r="M153" s="56"/>
      <c r="N153" s="56"/>
      <c r="O153"/>
      <c r="P153"/>
    </row>
    <row r="154" spans="1:16">
      <c r="A154" s="91" t="s">
        <v>264</v>
      </c>
      <c r="B154" s="92"/>
      <c r="C154" s="93"/>
      <c r="D154" s="80"/>
      <c r="E154" s="78"/>
      <c r="F154" s="78"/>
      <c r="G154" s="78"/>
      <c r="H154" s="78"/>
      <c r="I154" s="78"/>
      <c r="J154" s="79"/>
      <c r="K154" s="119"/>
      <c r="L154" s="125"/>
      <c r="M154" s="56"/>
      <c r="N154" s="56"/>
      <c r="O154"/>
      <c r="P154"/>
    </row>
    <row r="155" spans="1:16">
      <c r="A155" s="91" t="s">
        <v>265</v>
      </c>
      <c r="B155" s="92"/>
      <c r="C155" s="93"/>
      <c r="D155" s="80"/>
      <c r="E155" s="78"/>
      <c r="F155" s="78"/>
      <c r="G155" s="78"/>
      <c r="H155" s="78"/>
      <c r="I155" s="78"/>
      <c r="J155" s="79"/>
      <c r="K155" s="119"/>
      <c r="L155" s="125"/>
      <c r="M155" s="56"/>
      <c r="N155" s="56"/>
      <c r="O155"/>
      <c r="P155"/>
    </row>
    <row r="156" spans="1:16">
      <c r="A156" s="91" t="s">
        <v>266</v>
      </c>
      <c r="B156" s="92"/>
      <c r="C156" s="93"/>
      <c r="D156" s="80"/>
      <c r="E156" s="78"/>
      <c r="F156" s="78"/>
      <c r="G156" s="78"/>
      <c r="H156" s="78"/>
      <c r="I156" s="78"/>
      <c r="J156" s="79"/>
      <c r="K156" s="119"/>
      <c r="L156" s="125"/>
      <c r="M156" s="56"/>
      <c r="N156" s="56"/>
      <c r="O156"/>
      <c r="P156"/>
    </row>
    <row r="157" spans="1:16">
      <c r="A157" s="91" t="s">
        <v>267</v>
      </c>
      <c r="B157" s="92"/>
      <c r="C157" s="93"/>
      <c r="D157" s="80"/>
      <c r="E157" s="78"/>
      <c r="F157" s="78"/>
      <c r="G157" s="78"/>
      <c r="H157" s="78"/>
      <c r="I157" s="78"/>
      <c r="J157" s="79"/>
      <c r="K157" s="119"/>
      <c r="L157" s="125"/>
      <c r="M157" s="56"/>
      <c r="N157" s="56"/>
      <c r="O157"/>
      <c r="P157"/>
    </row>
    <row r="158" spans="1:16">
      <c r="A158" s="91" t="s">
        <v>268</v>
      </c>
      <c r="B158" s="92"/>
      <c r="C158" s="93"/>
      <c r="D158" s="80"/>
      <c r="E158" s="78"/>
      <c r="F158" s="78"/>
      <c r="G158" s="78"/>
      <c r="H158" s="78"/>
      <c r="I158" s="78"/>
      <c r="J158" s="79"/>
      <c r="K158" s="119"/>
      <c r="L158" s="125"/>
      <c r="M158" s="56"/>
      <c r="N158" s="56"/>
      <c r="O158"/>
      <c r="P158"/>
    </row>
    <row r="159" spans="1:16">
      <c r="A159" s="91" t="s">
        <v>269</v>
      </c>
      <c r="B159" s="92"/>
      <c r="C159" s="93"/>
      <c r="D159" s="80"/>
      <c r="E159" s="78"/>
      <c r="F159" s="78"/>
      <c r="G159" s="78"/>
      <c r="H159" s="78"/>
      <c r="I159" s="78"/>
      <c r="J159" s="79"/>
      <c r="K159" s="119"/>
      <c r="L159" s="125"/>
      <c r="M159" s="56"/>
      <c r="N159" s="56"/>
      <c r="O159"/>
      <c r="P159"/>
    </row>
    <row r="160" spans="1:16">
      <c r="A160" s="91" t="s">
        <v>270</v>
      </c>
      <c r="B160" s="92"/>
      <c r="C160" s="93"/>
      <c r="D160" s="80"/>
      <c r="E160" s="78"/>
      <c r="F160" s="78"/>
      <c r="G160" s="78"/>
      <c r="H160" s="78"/>
      <c r="I160" s="78"/>
      <c r="J160" s="79"/>
      <c r="K160" s="119"/>
      <c r="L160" s="125"/>
      <c r="M160" s="56"/>
      <c r="N160" s="56"/>
      <c r="O160"/>
      <c r="P160"/>
    </row>
    <row r="161" spans="1:16">
      <c r="A161" s="91" t="s">
        <v>271</v>
      </c>
      <c r="B161" s="92"/>
      <c r="C161" s="93"/>
      <c r="D161" s="80"/>
      <c r="E161" s="78"/>
      <c r="F161" s="78"/>
      <c r="G161" s="78"/>
      <c r="H161" s="78"/>
      <c r="I161" s="78"/>
      <c r="J161" s="79"/>
      <c r="K161" s="119"/>
      <c r="L161" s="125"/>
      <c r="M161" s="56"/>
      <c r="N161" s="56"/>
      <c r="O161"/>
      <c r="P161"/>
    </row>
    <row r="162" spans="1:16">
      <c r="A162" s="91" t="s">
        <v>272</v>
      </c>
      <c r="B162" s="92"/>
      <c r="C162" s="93"/>
      <c r="D162" s="80"/>
      <c r="E162" s="78"/>
      <c r="F162" s="78"/>
      <c r="G162" s="78"/>
      <c r="H162" s="78"/>
      <c r="I162" s="78"/>
      <c r="J162" s="79"/>
      <c r="K162" s="119"/>
      <c r="L162" s="125"/>
      <c r="M162" s="56"/>
      <c r="N162" s="56"/>
      <c r="O162"/>
      <c r="P162"/>
    </row>
    <row r="163" spans="1:16">
      <c r="A163" s="91" t="s">
        <v>273</v>
      </c>
      <c r="B163" s="92"/>
      <c r="C163" s="93"/>
      <c r="D163" s="80"/>
      <c r="E163" s="78"/>
      <c r="F163" s="78"/>
      <c r="G163" s="78"/>
      <c r="H163" s="78"/>
      <c r="I163" s="78"/>
      <c r="J163" s="79"/>
      <c r="K163" s="119"/>
      <c r="L163" s="125"/>
      <c r="M163" s="56"/>
      <c r="N163" s="56"/>
      <c r="O163"/>
      <c r="P163"/>
    </row>
    <row r="164" spans="1:16">
      <c r="A164" s="91" t="s">
        <v>274</v>
      </c>
      <c r="B164" s="92"/>
      <c r="C164" s="93"/>
      <c r="D164" s="80"/>
      <c r="E164" s="78"/>
      <c r="F164" s="78"/>
      <c r="G164" s="78"/>
      <c r="H164" s="78"/>
      <c r="I164" s="78"/>
      <c r="J164" s="79"/>
      <c r="K164" s="119"/>
      <c r="L164" s="125"/>
      <c r="M164" s="56"/>
      <c r="N164" s="56"/>
      <c r="O164"/>
      <c r="P164"/>
    </row>
    <row r="165" spans="1:16">
      <c r="A165" s="91" t="s">
        <v>275</v>
      </c>
      <c r="B165" s="92"/>
      <c r="C165" s="93"/>
      <c r="D165" s="80"/>
      <c r="E165" s="78"/>
      <c r="F165" s="78"/>
      <c r="G165" s="78"/>
      <c r="H165" s="78"/>
      <c r="I165" s="78"/>
      <c r="J165" s="79"/>
      <c r="K165" s="119"/>
      <c r="L165" s="125"/>
      <c r="M165" s="56"/>
      <c r="N165" s="56"/>
      <c r="O165"/>
      <c r="P165"/>
    </row>
    <row r="166" spans="1:16">
      <c r="A166" s="91" t="s">
        <v>276</v>
      </c>
      <c r="B166" s="92"/>
      <c r="C166" s="93"/>
      <c r="D166" s="80"/>
      <c r="E166" s="78"/>
      <c r="F166" s="78"/>
      <c r="G166" s="78"/>
      <c r="H166" s="78"/>
      <c r="I166" s="78"/>
      <c r="J166" s="79"/>
      <c r="K166" s="119"/>
      <c r="L166" s="125"/>
      <c r="M166" s="56"/>
      <c r="N166" s="56"/>
      <c r="O166"/>
      <c r="P166"/>
    </row>
    <row r="167" spans="1:16">
      <c r="A167" s="91" t="s">
        <v>277</v>
      </c>
      <c r="B167" s="92"/>
      <c r="C167" s="93"/>
      <c r="D167" s="80"/>
      <c r="E167" s="78"/>
      <c r="F167" s="78"/>
      <c r="G167" s="78"/>
      <c r="H167" s="78"/>
      <c r="I167" s="78"/>
      <c r="J167" s="79"/>
      <c r="K167" s="119"/>
      <c r="L167" s="125"/>
      <c r="M167" s="56"/>
      <c r="N167" s="56"/>
      <c r="O167"/>
      <c r="P167"/>
    </row>
    <row r="168" spans="1:16">
      <c r="A168" s="91" t="s">
        <v>278</v>
      </c>
      <c r="B168" s="92"/>
      <c r="C168" s="93"/>
      <c r="D168" s="80"/>
      <c r="E168" s="78"/>
      <c r="F168" s="78"/>
      <c r="G168" s="78"/>
      <c r="H168" s="78"/>
      <c r="I168" s="78"/>
      <c r="J168" s="79"/>
      <c r="K168" s="119"/>
      <c r="L168" s="125"/>
      <c r="M168" s="56"/>
      <c r="N168" s="56"/>
      <c r="O168"/>
      <c r="P168"/>
    </row>
    <row r="169" spans="1:16">
      <c r="A169" s="91" t="s">
        <v>279</v>
      </c>
      <c r="B169" s="92"/>
      <c r="C169" s="93"/>
      <c r="D169" s="80"/>
      <c r="E169" s="78"/>
      <c r="F169" s="78"/>
      <c r="G169" s="78"/>
      <c r="H169" s="78"/>
      <c r="I169" s="78"/>
      <c r="J169" s="79"/>
      <c r="K169" s="119"/>
      <c r="L169" s="125"/>
      <c r="M169" s="56"/>
      <c r="N169" s="56"/>
      <c r="O169"/>
      <c r="P169"/>
    </row>
    <row r="170" spans="1:16">
      <c r="A170" s="91" t="s">
        <v>280</v>
      </c>
      <c r="B170" s="92"/>
      <c r="C170" s="93"/>
      <c r="D170" s="80"/>
      <c r="E170" s="78"/>
      <c r="F170" s="78"/>
      <c r="G170" s="78"/>
      <c r="H170" s="78"/>
      <c r="I170" s="78"/>
      <c r="J170" s="79"/>
      <c r="K170" s="119"/>
      <c r="L170" s="125"/>
      <c r="M170" s="56"/>
      <c r="N170" s="56"/>
      <c r="O170"/>
      <c r="P170"/>
    </row>
    <row r="171" spans="1:16">
      <c r="A171" s="91" t="s">
        <v>281</v>
      </c>
      <c r="B171" s="92"/>
      <c r="C171" s="93"/>
      <c r="D171" s="80"/>
      <c r="E171" s="78"/>
      <c r="F171" s="78"/>
      <c r="G171" s="78"/>
      <c r="H171" s="78"/>
      <c r="I171" s="78"/>
      <c r="J171" s="79"/>
      <c r="K171" s="119"/>
      <c r="L171" s="125"/>
      <c r="M171" s="56"/>
      <c r="N171" s="56"/>
      <c r="O171"/>
      <c r="P171"/>
    </row>
    <row r="172" spans="1:16">
      <c r="A172" s="91" t="s">
        <v>282</v>
      </c>
      <c r="B172" s="92"/>
      <c r="C172" s="93"/>
      <c r="D172" s="80"/>
      <c r="E172" s="78"/>
      <c r="F172" s="78"/>
      <c r="G172" s="78"/>
      <c r="H172" s="78"/>
      <c r="I172" s="78"/>
      <c r="J172" s="79"/>
      <c r="K172" s="119"/>
      <c r="L172" s="125"/>
      <c r="M172" s="56"/>
      <c r="N172" s="56"/>
      <c r="O172"/>
      <c r="P172"/>
    </row>
    <row r="173" spans="1:16">
      <c r="A173" s="91" t="s">
        <v>283</v>
      </c>
      <c r="B173" s="92"/>
      <c r="C173" s="93"/>
      <c r="D173" s="80"/>
      <c r="E173" s="78"/>
      <c r="F173" s="78"/>
      <c r="G173" s="78"/>
      <c r="H173" s="78"/>
      <c r="I173" s="78"/>
      <c r="J173" s="79"/>
      <c r="K173" s="119"/>
      <c r="L173" s="125"/>
      <c r="M173" s="56"/>
      <c r="N173" s="56"/>
      <c r="O173"/>
      <c r="P173"/>
    </row>
    <row r="174" spans="1:16">
      <c r="A174" s="91" t="s">
        <v>284</v>
      </c>
      <c r="B174" s="92"/>
      <c r="C174" s="93"/>
      <c r="D174" s="80"/>
      <c r="E174" s="78"/>
      <c r="F174" s="78"/>
      <c r="G174" s="78"/>
      <c r="H174" s="78"/>
      <c r="I174" s="78"/>
      <c r="J174" s="79"/>
      <c r="K174" s="119"/>
      <c r="L174" s="125"/>
      <c r="M174" s="56"/>
      <c r="N174" s="56"/>
      <c r="O174"/>
      <c r="P174"/>
    </row>
    <row r="175" spans="1:16">
      <c r="A175" s="91" t="s">
        <v>285</v>
      </c>
      <c r="B175" s="92"/>
      <c r="C175" s="93"/>
      <c r="D175" s="80"/>
      <c r="E175" s="78"/>
      <c r="F175" s="78"/>
      <c r="G175" s="78"/>
      <c r="H175" s="78"/>
      <c r="I175" s="78"/>
      <c r="J175" s="79"/>
      <c r="K175" s="119"/>
      <c r="L175" s="125"/>
      <c r="M175" s="56"/>
      <c r="N175" s="56"/>
      <c r="O175"/>
      <c r="P175"/>
    </row>
    <row r="176" spans="1:16">
      <c r="A176" s="91" t="s">
        <v>286</v>
      </c>
      <c r="B176" s="92"/>
      <c r="C176" s="93"/>
      <c r="D176" s="80"/>
      <c r="E176" s="78"/>
      <c r="F176" s="78"/>
      <c r="G176" s="78"/>
      <c r="H176" s="78"/>
      <c r="I176" s="78"/>
      <c r="J176" s="79"/>
      <c r="K176" s="119"/>
      <c r="L176" s="125"/>
      <c r="M176" s="56"/>
      <c r="N176" s="56"/>
      <c r="O176"/>
      <c r="P176"/>
    </row>
    <row r="177" spans="1:16">
      <c r="A177" s="91" t="s">
        <v>287</v>
      </c>
      <c r="B177" s="92"/>
      <c r="C177" s="93"/>
      <c r="D177" s="80"/>
      <c r="E177" s="78"/>
      <c r="F177" s="78"/>
      <c r="G177" s="78"/>
      <c r="H177" s="78"/>
      <c r="I177" s="78"/>
      <c r="J177" s="79"/>
      <c r="K177" s="119"/>
      <c r="L177" s="125"/>
      <c r="M177" s="56"/>
      <c r="N177" s="56"/>
      <c r="O177"/>
      <c r="P177"/>
    </row>
    <row r="178" spans="1:16">
      <c r="A178" s="91" t="s">
        <v>288</v>
      </c>
      <c r="B178" s="92"/>
      <c r="C178" s="93"/>
      <c r="D178" s="80"/>
      <c r="E178" s="78"/>
      <c r="F178" s="78"/>
      <c r="G178" s="78"/>
      <c r="H178" s="78"/>
      <c r="I178" s="78"/>
      <c r="J178" s="79"/>
      <c r="K178" s="119"/>
      <c r="L178" s="125"/>
      <c r="M178" s="56"/>
      <c r="N178" s="56"/>
      <c r="O178"/>
      <c r="P178"/>
    </row>
    <row r="179" spans="1:16">
      <c r="A179" s="91" t="s">
        <v>289</v>
      </c>
      <c r="B179" s="94"/>
      <c r="C179" s="95"/>
      <c r="D179" s="99"/>
      <c r="E179" s="79"/>
      <c r="F179" s="79"/>
      <c r="G179" s="79"/>
      <c r="H179" s="79"/>
      <c r="I179" s="79"/>
      <c r="J179" s="79"/>
      <c r="K179" s="119"/>
      <c r="L179" s="125" t="str">
        <f t="shared" ref="L179:L198" si="4">IF(ISBLANK(B179)," ",100-SUM(D179:K179))</f>
        <v xml:space="preserve"> </v>
      </c>
      <c r="M179" s="56"/>
      <c r="N179" s="56"/>
      <c r="O179"/>
      <c r="P179"/>
    </row>
    <row r="180" spans="1:16">
      <c r="A180" s="91" t="s">
        <v>290</v>
      </c>
      <c r="B180" s="94"/>
      <c r="C180" s="95"/>
      <c r="D180" s="81"/>
      <c r="E180" s="79"/>
      <c r="F180" s="79"/>
      <c r="G180" s="79"/>
      <c r="H180" s="79"/>
      <c r="I180" s="79"/>
      <c r="J180" s="79"/>
      <c r="K180" s="119"/>
      <c r="L180" s="125" t="str">
        <f t="shared" si="4"/>
        <v xml:space="preserve"> </v>
      </c>
      <c r="M180" s="56"/>
      <c r="N180" s="56"/>
      <c r="O180"/>
      <c r="P180"/>
    </row>
    <row r="181" spans="1:16">
      <c r="A181" s="91" t="s">
        <v>291</v>
      </c>
      <c r="B181" s="94"/>
      <c r="C181" s="95"/>
      <c r="D181" s="81"/>
      <c r="E181" s="79"/>
      <c r="F181" s="79"/>
      <c r="G181" s="79"/>
      <c r="H181" s="79"/>
      <c r="I181" s="79"/>
      <c r="J181" s="79"/>
      <c r="K181" s="119"/>
      <c r="L181" s="125" t="str">
        <f>IF(ISBLANK(B181)," ",100-SUM(D181:K181))</f>
        <v xml:space="preserve"> </v>
      </c>
      <c r="M181" s="56"/>
      <c r="N181" s="56"/>
      <c r="O181"/>
      <c r="P181"/>
    </row>
    <row r="182" spans="1:16">
      <c r="A182" s="91" t="s">
        <v>292</v>
      </c>
      <c r="B182" s="94"/>
      <c r="C182" s="95"/>
      <c r="D182" s="81"/>
      <c r="E182" s="79"/>
      <c r="F182" s="79"/>
      <c r="G182" s="79"/>
      <c r="H182" s="79"/>
      <c r="I182" s="79"/>
      <c r="J182" s="79"/>
      <c r="K182" s="119"/>
      <c r="L182" s="125" t="str">
        <f t="shared" si="4"/>
        <v xml:space="preserve"> </v>
      </c>
      <c r="M182" s="56"/>
      <c r="N182" s="56"/>
      <c r="O182"/>
      <c r="P182"/>
    </row>
    <row r="183" spans="1:16">
      <c r="A183" s="91" t="s">
        <v>293</v>
      </c>
      <c r="B183" s="94"/>
      <c r="C183" s="95"/>
      <c r="D183" s="81"/>
      <c r="E183" s="79"/>
      <c r="F183" s="79"/>
      <c r="G183" s="79"/>
      <c r="H183" s="79"/>
      <c r="I183" s="79"/>
      <c r="J183" s="79"/>
      <c r="K183" s="119"/>
      <c r="L183" s="125" t="str">
        <f t="shared" si="4"/>
        <v xml:space="preserve"> </v>
      </c>
      <c r="M183" s="56"/>
      <c r="N183" s="56"/>
      <c r="O183"/>
      <c r="P183"/>
    </row>
    <row r="184" spans="1:16">
      <c r="A184" s="91" t="s">
        <v>294</v>
      </c>
      <c r="B184" s="94"/>
      <c r="C184" s="95"/>
      <c r="D184" s="81"/>
      <c r="E184" s="79"/>
      <c r="F184" s="79"/>
      <c r="G184" s="79"/>
      <c r="H184" s="79"/>
      <c r="I184" s="79"/>
      <c r="J184" s="79"/>
      <c r="K184" s="119"/>
      <c r="L184" s="125" t="str">
        <f t="shared" si="4"/>
        <v xml:space="preserve"> </v>
      </c>
      <c r="M184" s="56"/>
      <c r="N184" s="56"/>
      <c r="O184"/>
      <c r="P184"/>
    </row>
    <row r="185" spans="1:16">
      <c r="A185" s="91" t="s">
        <v>295</v>
      </c>
      <c r="B185" s="94"/>
      <c r="C185" s="95"/>
      <c r="D185" s="81"/>
      <c r="E185" s="79"/>
      <c r="F185" s="79"/>
      <c r="G185" s="79"/>
      <c r="H185" s="79"/>
      <c r="I185" s="79"/>
      <c r="J185" s="79"/>
      <c r="K185" s="119"/>
      <c r="L185" s="125" t="str">
        <f t="shared" si="4"/>
        <v xml:space="preserve"> </v>
      </c>
      <c r="M185" s="56"/>
      <c r="N185" s="56"/>
      <c r="O185"/>
      <c r="P185"/>
    </row>
    <row r="186" spans="1:16">
      <c r="A186" s="91" t="s">
        <v>296</v>
      </c>
      <c r="B186" s="94"/>
      <c r="C186" s="95"/>
      <c r="D186" s="81"/>
      <c r="E186" s="79"/>
      <c r="F186" s="79"/>
      <c r="G186" s="79"/>
      <c r="H186" s="79"/>
      <c r="I186" s="79"/>
      <c r="J186" s="79"/>
      <c r="K186" s="119"/>
      <c r="L186" s="125" t="str">
        <f t="shared" si="4"/>
        <v xml:space="preserve"> </v>
      </c>
      <c r="M186" s="56"/>
      <c r="N186" s="56"/>
      <c r="O186"/>
      <c r="P186"/>
    </row>
    <row r="187" spans="1:16">
      <c r="A187" s="91" t="s">
        <v>297</v>
      </c>
      <c r="B187" s="94"/>
      <c r="C187" s="95"/>
      <c r="D187" s="81"/>
      <c r="E187" s="79"/>
      <c r="F187" s="79"/>
      <c r="G187" s="79"/>
      <c r="H187" s="79"/>
      <c r="I187" s="79"/>
      <c r="J187" s="79"/>
      <c r="K187" s="119"/>
      <c r="L187" s="125" t="str">
        <f t="shared" si="4"/>
        <v xml:space="preserve"> </v>
      </c>
      <c r="M187" s="56"/>
      <c r="N187" s="56"/>
      <c r="O187"/>
      <c r="P187"/>
    </row>
    <row r="188" spans="1:16">
      <c r="A188" s="91" t="s">
        <v>298</v>
      </c>
      <c r="B188" s="94"/>
      <c r="C188" s="95"/>
      <c r="D188" s="81"/>
      <c r="E188" s="79"/>
      <c r="F188" s="79"/>
      <c r="G188" s="79"/>
      <c r="H188" s="79"/>
      <c r="I188" s="79"/>
      <c r="J188" s="79"/>
      <c r="K188" s="119"/>
      <c r="L188" s="125" t="str">
        <f t="shared" si="4"/>
        <v xml:space="preserve"> </v>
      </c>
      <c r="M188" s="56"/>
      <c r="N188" s="56"/>
      <c r="O188"/>
      <c r="P188"/>
    </row>
    <row r="189" spans="1:16">
      <c r="A189" s="91" t="s">
        <v>299</v>
      </c>
      <c r="B189" s="94"/>
      <c r="C189" s="95"/>
      <c r="D189" s="81"/>
      <c r="E189" s="79"/>
      <c r="F189" s="79"/>
      <c r="G189" s="79"/>
      <c r="H189" s="79"/>
      <c r="I189" s="79"/>
      <c r="J189" s="79"/>
      <c r="K189" s="119"/>
      <c r="L189" s="125" t="str">
        <f t="shared" si="4"/>
        <v xml:space="preserve"> </v>
      </c>
      <c r="M189" s="56"/>
      <c r="N189" s="56"/>
      <c r="O189"/>
      <c r="P189"/>
    </row>
    <row r="190" spans="1:16">
      <c r="A190" s="91" t="s">
        <v>300</v>
      </c>
      <c r="B190" s="94"/>
      <c r="C190" s="95"/>
      <c r="D190" s="81"/>
      <c r="E190" s="79"/>
      <c r="F190" s="79"/>
      <c r="G190" s="79"/>
      <c r="H190" s="79"/>
      <c r="I190" s="79"/>
      <c r="J190" s="79"/>
      <c r="K190" s="119"/>
      <c r="L190" s="125" t="str">
        <f t="shared" si="4"/>
        <v xml:space="preserve"> </v>
      </c>
      <c r="M190" s="56"/>
      <c r="N190" s="56"/>
      <c r="O190"/>
      <c r="P190"/>
    </row>
    <row r="191" spans="1:16">
      <c r="A191" s="91" t="s">
        <v>301</v>
      </c>
      <c r="B191" s="94"/>
      <c r="C191" s="95"/>
      <c r="D191" s="81"/>
      <c r="E191" s="79"/>
      <c r="F191" s="79"/>
      <c r="G191" s="79"/>
      <c r="H191" s="79"/>
      <c r="I191" s="79"/>
      <c r="J191" s="79"/>
      <c r="K191" s="119"/>
      <c r="L191" s="125" t="str">
        <f t="shared" si="4"/>
        <v xml:space="preserve"> </v>
      </c>
      <c r="M191" s="56"/>
      <c r="N191" s="56"/>
      <c r="O191"/>
      <c r="P191"/>
    </row>
    <row r="192" spans="1:16">
      <c r="A192" s="91" t="s">
        <v>302</v>
      </c>
      <c r="B192" s="94"/>
      <c r="C192" s="95"/>
      <c r="D192" s="81"/>
      <c r="E192" s="79"/>
      <c r="F192" s="79"/>
      <c r="G192" s="79"/>
      <c r="H192" s="79"/>
      <c r="I192" s="79"/>
      <c r="J192" s="79"/>
      <c r="K192" s="119"/>
      <c r="L192" s="125" t="str">
        <f t="shared" si="4"/>
        <v xml:space="preserve"> </v>
      </c>
      <c r="M192" s="56"/>
      <c r="N192" s="56"/>
      <c r="O192"/>
      <c r="P192"/>
    </row>
    <row r="193" spans="1:16">
      <c r="A193" s="91" t="s">
        <v>303</v>
      </c>
      <c r="B193" s="94"/>
      <c r="C193" s="95"/>
      <c r="D193" s="81"/>
      <c r="E193" s="79"/>
      <c r="F193" s="79"/>
      <c r="G193" s="79"/>
      <c r="H193" s="79"/>
      <c r="I193" s="79"/>
      <c r="J193" s="79"/>
      <c r="K193" s="119"/>
      <c r="L193" s="125" t="str">
        <f t="shared" si="4"/>
        <v xml:space="preserve"> </v>
      </c>
      <c r="M193" s="56"/>
      <c r="N193" s="56"/>
      <c r="O193"/>
      <c r="P193"/>
    </row>
    <row r="194" spans="1:16">
      <c r="A194" s="91" t="s">
        <v>304</v>
      </c>
      <c r="B194" s="94"/>
      <c r="C194" s="95"/>
      <c r="D194" s="81"/>
      <c r="E194" s="79"/>
      <c r="F194" s="79"/>
      <c r="G194" s="79"/>
      <c r="H194" s="79"/>
      <c r="I194" s="79"/>
      <c r="J194" s="79"/>
      <c r="K194" s="119"/>
      <c r="L194" s="125" t="str">
        <f t="shared" si="4"/>
        <v xml:space="preserve"> </v>
      </c>
      <c r="M194" s="56"/>
      <c r="N194" s="56"/>
      <c r="O194"/>
      <c r="P194"/>
    </row>
    <row r="195" spans="1:16">
      <c r="A195" s="91" t="s">
        <v>305</v>
      </c>
      <c r="B195" s="94"/>
      <c r="C195" s="95"/>
      <c r="D195" s="81"/>
      <c r="E195" s="79"/>
      <c r="F195" s="79"/>
      <c r="G195" s="79"/>
      <c r="H195" s="79"/>
      <c r="I195" s="79"/>
      <c r="J195" s="79"/>
      <c r="K195" s="119"/>
      <c r="L195" s="125" t="str">
        <f t="shared" si="4"/>
        <v xml:space="preserve"> </v>
      </c>
      <c r="M195" s="56"/>
      <c r="N195" s="56"/>
      <c r="O195"/>
      <c r="P195"/>
    </row>
    <row r="196" spans="1:16">
      <c r="A196" s="91" t="s">
        <v>306</v>
      </c>
      <c r="B196" s="94"/>
      <c r="C196" s="95"/>
      <c r="D196" s="81"/>
      <c r="E196" s="79"/>
      <c r="F196" s="79"/>
      <c r="G196" s="79"/>
      <c r="H196" s="79"/>
      <c r="I196" s="79"/>
      <c r="J196" s="79"/>
      <c r="K196" s="119"/>
      <c r="L196" s="125"/>
      <c r="M196" s="56"/>
      <c r="N196" s="56"/>
      <c r="O196"/>
      <c r="P196"/>
    </row>
    <row r="197" spans="1:16">
      <c r="A197" s="91" t="s">
        <v>307</v>
      </c>
      <c r="B197" s="94"/>
      <c r="C197" s="95"/>
      <c r="D197" s="81"/>
      <c r="E197" s="79"/>
      <c r="F197" s="79"/>
      <c r="G197" s="79"/>
      <c r="H197" s="79"/>
      <c r="I197" s="79"/>
      <c r="J197" s="79"/>
      <c r="K197" s="119"/>
      <c r="L197" s="125" t="str">
        <f t="shared" si="4"/>
        <v xml:space="preserve"> </v>
      </c>
      <c r="M197" s="56"/>
      <c r="N197" s="56"/>
      <c r="O197"/>
      <c r="P197"/>
    </row>
    <row r="198" spans="1:16" ht="15.75" thickBot="1">
      <c r="A198" s="91" t="s">
        <v>308</v>
      </c>
      <c r="B198" s="97"/>
      <c r="C198" s="98"/>
      <c r="D198" s="86"/>
      <c r="E198" s="87"/>
      <c r="F198" s="87"/>
      <c r="G198" s="87"/>
      <c r="H198" s="87"/>
      <c r="I198" s="87"/>
      <c r="J198" s="58"/>
      <c r="K198" s="120"/>
      <c r="L198" s="125" t="str">
        <f t="shared" si="4"/>
        <v xml:space="preserve"> </v>
      </c>
      <c r="M198" s="59"/>
      <c r="N198" s="59"/>
      <c r="O198"/>
      <c r="P198"/>
    </row>
    <row r="199" spans="1:16" ht="15.75" thickBot="1">
      <c r="A199" s="88" t="s">
        <v>186</v>
      </c>
      <c r="B199" s="89">
        <f>SUM(B124:B198)</f>
        <v>0</v>
      </c>
      <c r="C199"/>
      <c r="D199"/>
      <c r="E199"/>
      <c r="N199"/>
      <c r="O199"/>
    </row>
    <row r="200" spans="1:16">
      <c r="A200"/>
      <c r="B200"/>
      <c r="C200"/>
      <c r="D200"/>
      <c r="E200"/>
      <c r="F200"/>
      <c r="G200"/>
      <c r="H200"/>
      <c r="I200"/>
      <c r="J200"/>
      <c r="K200"/>
      <c r="L200"/>
    </row>
    <row r="202" spans="1:16" ht="15.75" thickBot="1">
      <c r="F202"/>
      <c r="G202"/>
      <c r="H202"/>
      <c r="I202"/>
      <c r="J202"/>
      <c r="K202"/>
      <c r="L202"/>
    </row>
    <row r="203" spans="1:16">
      <c r="A203" s="10" t="s">
        <v>175</v>
      </c>
      <c r="B203" s="34" t="s">
        <v>173</v>
      </c>
      <c r="C203" s="143" t="s">
        <v>185</v>
      </c>
      <c r="D203" s="144"/>
      <c r="E203" s="145"/>
      <c r="F203"/>
      <c r="G203"/>
      <c r="H203"/>
      <c r="I203"/>
      <c r="J203"/>
      <c r="K203"/>
      <c r="L203"/>
    </row>
    <row r="204" spans="1:16">
      <c r="A204" s="91" t="s">
        <v>21</v>
      </c>
      <c r="B204" s="94"/>
      <c r="C204" s="146"/>
      <c r="D204" s="146"/>
      <c r="E204" s="147"/>
      <c r="F204"/>
      <c r="G204"/>
      <c r="H204"/>
      <c r="I204"/>
      <c r="J204"/>
      <c r="K204"/>
      <c r="L204"/>
    </row>
    <row r="205" spans="1:16">
      <c r="A205" s="91" t="s">
        <v>31</v>
      </c>
      <c r="B205" s="94"/>
      <c r="C205" s="146"/>
      <c r="D205" s="146"/>
      <c r="E205" s="147"/>
      <c r="F205"/>
      <c r="G205"/>
      <c r="H205"/>
      <c r="I205"/>
      <c r="J205"/>
      <c r="K205"/>
      <c r="L205"/>
    </row>
    <row r="206" spans="1:16">
      <c r="A206" s="91" t="s">
        <v>32</v>
      </c>
      <c r="B206" s="94"/>
      <c r="C206" s="146"/>
      <c r="D206" s="146"/>
      <c r="E206" s="147"/>
      <c r="F206"/>
      <c r="G206"/>
      <c r="H206"/>
      <c r="I206"/>
      <c r="J206"/>
      <c r="K206"/>
      <c r="L206"/>
    </row>
    <row r="207" spans="1:16">
      <c r="A207" s="91" t="s">
        <v>33</v>
      </c>
      <c r="B207" s="94"/>
      <c r="C207" s="146"/>
      <c r="D207" s="146"/>
      <c r="E207" s="147"/>
      <c r="F207"/>
      <c r="G207"/>
      <c r="H207"/>
      <c r="I207"/>
      <c r="J207"/>
      <c r="K207"/>
      <c r="L207"/>
    </row>
    <row r="208" spans="1:16">
      <c r="A208" s="91" t="s">
        <v>34</v>
      </c>
      <c r="B208" s="94"/>
      <c r="C208" s="146"/>
      <c r="D208" s="146"/>
      <c r="E208" s="147"/>
      <c r="F208"/>
      <c r="G208"/>
      <c r="H208"/>
      <c r="I208"/>
      <c r="J208"/>
      <c r="K208"/>
      <c r="L208"/>
    </row>
    <row r="209" spans="1:12">
      <c r="A209" s="91" t="s">
        <v>35</v>
      </c>
      <c r="B209" s="94"/>
      <c r="C209" s="146"/>
      <c r="D209" s="146"/>
      <c r="E209" s="147"/>
      <c r="F209"/>
      <c r="G209"/>
      <c r="H209"/>
      <c r="I209"/>
      <c r="J209"/>
      <c r="K209"/>
      <c r="L209"/>
    </row>
    <row r="210" spans="1:12">
      <c r="A210" s="91" t="s">
        <v>36</v>
      </c>
      <c r="B210" s="94"/>
      <c r="C210" s="146"/>
      <c r="D210" s="146"/>
      <c r="E210" s="147"/>
      <c r="F210"/>
      <c r="G210"/>
      <c r="H210"/>
      <c r="I210"/>
      <c r="J210"/>
      <c r="K210"/>
      <c r="L210"/>
    </row>
    <row r="211" spans="1:12">
      <c r="A211" s="91" t="s">
        <v>37</v>
      </c>
      <c r="B211" s="94"/>
      <c r="C211" s="146"/>
      <c r="D211" s="146"/>
      <c r="E211" s="147"/>
      <c r="F211"/>
      <c r="G211"/>
      <c r="H211"/>
      <c r="I211"/>
      <c r="J211"/>
      <c r="K211"/>
      <c r="L211"/>
    </row>
    <row r="212" spans="1:12">
      <c r="A212" s="91" t="s">
        <v>38</v>
      </c>
      <c r="B212" s="94"/>
      <c r="C212" s="146"/>
      <c r="D212" s="146"/>
      <c r="E212" s="147"/>
      <c r="F212"/>
      <c r="G212"/>
      <c r="H212"/>
      <c r="I212"/>
      <c r="J212"/>
      <c r="K212"/>
      <c r="L212"/>
    </row>
    <row r="213" spans="1:12">
      <c r="A213" s="91" t="s">
        <v>39</v>
      </c>
      <c r="B213" s="94"/>
      <c r="C213" s="146"/>
      <c r="D213" s="146"/>
      <c r="E213" s="147"/>
      <c r="F213"/>
      <c r="G213"/>
      <c r="H213"/>
      <c r="I213"/>
      <c r="J213"/>
      <c r="K213"/>
      <c r="L213"/>
    </row>
    <row r="214" spans="1:12">
      <c r="A214" s="91" t="s">
        <v>40</v>
      </c>
      <c r="B214" s="94"/>
      <c r="C214" s="146"/>
      <c r="D214" s="146"/>
      <c r="E214" s="147"/>
      <c r="F214"/>
      <c r="G214"/>
      <c r="H214"/>
      <c r="I214"/>
      <c r="J214"/>
      <c r="K214"/>
      <c r="L214"/>
    </row>
    <row r="215" spans="1:12">
      <c r="A215" s="91" t="s">
        <v>41</v>
      </c>
      <c r="B215" s="94"/>
      <c r="C215" s="146"/>
      <c r="D215" s="146"/>
      <c r="E215" s="147"/>
      <c r="F215"/>
      <c r="G215"/>
      <c r="H215"/>
      <c r="I215"/>
      <c r="J215"/>
      <c r="K215"/>
      <c r="L215"/>
    </row>
    <row r="216" spans="1:12">
      <c r="A216" s="91" t="s">
        <v>42</v>
      </c>
      <c r="B216" s="94"/>
      <c r="C216" s="146"/>
      <c r="D216" s="146"/>
      <c r="E216" s="147"/>
      <c r="F216"/>
      <c r="G216"/>
      <c r="H216"/>
      <c r="I216"/>
      <c r="J216"/>
      <c r="K216"/>
      <c r="L216"/>
    </row>
    <row r="217" spans="1:12">
      <c r="A217" s="91" t="s">
        <v>43</v>
      </c>
      <c r="B217" s="94"/>
      <c r="C217" s="146"/>
      <c r="D217" s="146"/>
      <c r="E217" s="147"/>
      <c r="F217"/>
      <c r="G217"/>
      <c r="H217"/>
      <c r="I217"/>
      <c r="J217"/>
      <c r="K217"/>
      <c r="L217"/>
    </row>
    <row r="218" spans="1:12">
      <c r="A218" s="91" t="s">
        <v>44</v>
      </c>
      <c r="B218" s="94"/>
      <c r="C218" s="146"/>
      <c r="D218" s="146"/>
      <c r="E218" s="147"/>
      <c r="F218"/>
      <c r="G218"/>
      <c r="H218"/>
      <c r="I218"/>
      <c r="J218"/>
      <c r="K218"/>
      <c r="L218"/>
    </row>
    <row r="219" spans="1:12">
      <c r="A219" s="91" t="s">
        <v>45</v>
      </c>
      <c r="B219" s="94"/>
      <c r="C219" s="146"/>
      <c r="D219" s="146"/>
      <c r="E219" s="147"/>
      <c r="F219"/>
      <c r="G219"/>
      <c r="H219"/>
      <c r="I219"/>
      <c r="J219"/>
      <c r="K219"/>
      <c r="L219"/>
    </row>
    <row r="220" spans="1:12">
      <c r="A220" s="91" t="s">
        <v>46</v>
      </c>
      <c r="B220" s="94"/>
      <c r="C220" s="146"/>
      <c r="D220" s="146"/>
      <c r="E220" s="147"/>
      <c r="F220"/>
      <c r="G220"/>
      <c r="H220"/>
      <c r="I220"/>
      <c r="J220"/>
      <c r="K220"/>
      <c r="L220"/>
    </row>
    <row r="221" spans="1:12">
      <c r="A221" s="91" t="s">
        <v>47</v>
      </c>
      <c r="B221" s="94"/>
      <c r="C221" s="146"/>
      <c r="D221" s="146"/>
      <c r="E221" s="147"/>
      <c r="F221"/>
      <c r="G221"/>
      <c r="H221"/>
      <c r="I221"/>
      <c r="J221"/>
      <c r="K221"/>
      <c r="L221"/>
    </row>
    <row r="222" spans="1:12">
      <c r="A222" s="91" t="s">
        <v>48</v>
      </c>
      <c r="B222" s="94"/>
      <c r="C222" s="146"/>
      <c r="D222" s="146"/>
      <c r="E222" s="147"/>
      <c r="F222"/>
      <c r="G222"/>
      <c r="H222"/>
      <c r="I222"/>
      <c r="J222"/>
      <c r="K222"/>
      <c r="L222"/>
    </row>
    <row r="223" spans="1:12" ht="15.75" thickBot="1">
      <c r="A223" s="100" t="s">
        <v>49</v>
      </c>
      <c r="B223" s="101"/>
      <c r="C223" s="156"/>
      <c r="D223" s="156"/>
      <c r="E223" s="157"/>
      <c r="F223"/>
      <c r="G223"/>
      <c r="H223"/>
      <c r="I223"/>
      <c r="J223"/>
      <c r="K223"/>
      <c r="L223"/>
    </row>
    <row r="224" spans="1:12" ht="15.75" thickBot="1">
      <c r="A224" s="111" t="s">
        <v>187</v>
      </c>
      <c r="B224" s="60">
        <f>SUM(B204:B223)</f>
        <v>0</v>
      </c>
      <c r="C224"/>
      <c r="D224"/>
      <c r="E224"/>
      <c r="F224"/>
      <c r="G224"/>
      <c r="H224"/>
      <c r="I224"/>
      <c r="J224"/>
      <c r="K224"/>
      <c r="L224"/>
    </row>
  </sheetData>
  <sheetProtection algorithmName="SHA-512" hashValue="zYW5YvPetxCUeRWZeZHSMo0e9CuG17KUg9tcipTkbGi4eXIHAxmuAgEhhHSNt+Qj/o/HPKGE4PshdLJii//OtA==" saltValue="jiLmxXXqYH9hCcMt3z4ydg==" spinCount="100000" sheet="1" objects="1" scenarios="1"/>
  <mergeCells count="37">
    <mergeCell ref="C221:E221"/>
    <mergeCell ref="C222:E222"/>
    <mergeCell ref="C223:E223"/>
    <mergeCell ref="C216:E216"/>
    <mergeCell ref="C217:E217"/>
    <mergeCell ref="C218:E218"/>
    <mergeCell ref="C219:E219"/>
    <mergeCell ref="C220:E220"/>
    <mergeCell ref="C211:E211"/>
    <mergeCell ref="C212:E212"/>
    <mergeCell ref="C213:E213"/>
    <mergeCell ref="C214:E214"/>
    <mergeCell ref="C215:E215"/>
    <mergeCell ref="C206:E206"/>
    <mergeCell ref="C207:E207"/>
    <mergeCell ref="C208:E208"/>
    <mergeCell ref="C209:E209"/>
    <mergeCell ref="C210:E210"/>
    <mergeCell ref="C203:E203"/>
    <mergeCell ref="C204:E204"/>
    <mergeCell ref="C205:E205"/>
    <mergeCell ref="B5:K5"/>
    <mergeCell ref="B6:K6"/>
    <mergeCell ref="B7:K7"/>
    <mergeCell ref="I18:J18"/>
    <mergeCell ref="C18:H18"/>
    <mergeCell ref="D20:L20"/>
    <mergeCell ref="A1:K2"/>
    <mergeCell ref="A3:K3"/>
    <mergeCell ref="B10:K10"/>
    <mergeCell ref="I17:J17"/>
    <mergeCell ref="I16:J16"/>
    <mergeCell ref="C12:K12"/>
    <mergeCell ref="C13:K13"/>
    <mergeCell ref="C16:H16"/>
    <mergeCell ref="C17:H17"/>
    <mergeCell ref="B11:K11"/>
  </mergeCells>
  <phoneticPr fontId="40" type="noConversion"/>
  <dataValidations count="14">
    <dataValidation type="custom" allowBlank="1" showInputMessage="1" showErrorMessage="1" errorTitle="Needs a number" error="Has to be a number. Please convert your scale to numeric values" sqref="B16:B18" xr:uid="{00000000-0002-0000-0000-000001000000}">
      <formula1>ISNUMBER(B16)</formula1>
    </dataValidation>
    <dataValidation type="list" operator="lessThan" allowBlank="1" showInputMessage="1" showErrorMessage="1" promptTitle="Degree" prompt="The full English title of your qualifying degree." sqref="B11:K11" xr:uid="{5E944171-CBD1-4E72-913F-54F18D382D19}">
      <formula1>$M$1:$M$5</formula1>
    </dataValidation>
    <dataValidation allowBlank="1" sqref="C204:E223 C124:C198" xr:uid="{A14AACA7-4FBF-4AD6-B543-48DF2CADFAA6}"/>
    <dataValidation allowBlank="1" showInputMessage="1" showErrorMessage="1" prompt="This column should be filled with the local credits as stated in your official Transcript of Records." sqref="B21" xr:uid="{8F85444A-01EE-4E00-940A-47EBFE7B1EC9}"/>
    <dataValidation allowBlank="1" showInputMessage="1" showErrorMessage="1" prompt="This column should be filled with the local grades, as stated in your official Transcript of Records." sqref="C21" xr:uid="{4E3D02BB-96B0-408E-B53D-6CEDDE855B84}"/>
    <dataValidation allowBlank="1" showInputMessage="1" showErrorMessage="1" prompt="This cell should show your total amount of credits done during your BSc._x000a__x000a__x000a_" sqref="B22" xr:uid="{CC008C6A-78EC-48CD-87FA-5CA68D5F2C8C}"/>
    <dataValidation allowBlank="1" showInputMessage="1" showErrorMessage="1" prompt="Average grade of all the courses._x000a_This is different from the GPA calculation" sqref="C23" xr:uid="{BB6969A6-BD02-4B0E-97BE-E60E25BCE2D1}"/>
    <dataValidation allowBlank="1" showInputMessage="1" showErrorMessage="1" prompt="Estimated percentage of credits that are not relevant to the programme._x000a_" sqref="L22" xr:uid="{E6F6B60C-7BCE-48D4-8239-765BF5BB0582}"/>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L123:N123" xr:uid="{A2B71C0D-814C-4E58-8CB5-EC3CBFFE4595}">
      <formula1>30</formula1>
      <formula2>100</formula2>
    </dataValidation>
    <dataValidation type="custom" allowBlank="1" showInputMessage="1" showErrorMessage="1" errorTitle="Need a number" error="Needs to be a number" sqref="B24:B48" xr:uid="{01C43269-1A0F-4C12-8C91-8ECBAB1742C7}">
      <formula1>ISNUMBER(B24)</formula1>
    </dataValidation>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D24:K198" xr:uid="{6CCF9A8B-7525-4373-9357-A1F108DC4449}">
      <formula1>30</formula1>
      <formula2>100</formula2>
    </dataValidation>
    <dataValidation type="whole" allowBlank="1" showInputMessage="1" showErrorMessage="1" error="Insert just a number." prompt="Number of years of your education._x000a_" sqref="B12" xr:uid="{A9FBECF8-169A-4DC6-BAC9-C6B3B57FD6A3}">
      <formula1>1</formula1>
      <formula2>10</formula2>
    </dataValidation>
    <dataValidation type="decimal" allowBlank="1" showInputMessage="1" showErrorMessage="1" error="Insert just a number." sqref="B13" xr:uid="{54C0EFE5-5C73-425E-A31D-C21A5286D7C4}">
      <formula1>0</formula1>
      <formula2>1000</formula2>
    </dataValidation>
    <dataValidation type="decimal" allowBlank="1" showInputMessage="1" showErrorMessage="1" sqref="C24:C122" xr:uid="{81B110BB-6EBA-401E-A67E-2E3087734064}">
      <formula1>-1000</formula1>
      <formula2>1000</formula2>
    </dataValidation>
  </dataValidations>
  <pageMargins left="0.7" right="0.7" top="0.75" bottom="0.75" header="0.3" footer="0.3"/>
  <pageSetup scale="64" fitToHeight="0" orientation="landscape" horizontalDpi="1200" verticalDpi="1200"/>
  <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Title="Select from drop down menu" xr:uid="{00000000-0002-0000-0000-000007000000}">
          <x14:formula1>
            <xm:f>#REF!</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J73"/>
  <sheetViews>
    <sheetView topLeftCell="A5" zoomScale="85" zoomScaleNormal="85" workbookViewId="0">
      <selection activeCell="A39" sqref="A39:J46"/>
    </sheetView>
  </sheetViews>
  <sheetFormatPr defaultColWidth="9.140625" defaultRowHeight="15"/>
  <cols>
    <col min="1" max="1" width="28.85546875" style="8" customWidth="1"/>
    <col min="2" max="2" width="43.42578125" style="8" customWidth="1"/>
    <col min="3" max="16384" width="9.140625" style="8"/>
  </cols>
  <sheetData>
    <row r="1" spans="1:10" ht="33.75">
      <c r="A1" s="179" t="s">
        <v>223</v>
      </c>
      <c r="B1" s="179"/>
      <c r="C1" s="179"/>
      <c r="D1" s="179"/>
      <c r="E1" s="179"/>
      <c r="F1" s="179"/>
      <c r="G1" s="179"/>
      <c r="H1" s="179"/>
      <c r="I1" s="179"/>
      <c r="J1" s="179"/>
    </row>
    <row r="2" spans="1:10" ht="23.25">
      <c r="A2" s="180" t="e">
        <f>#REF!</f>
        <v>#REF!</v>
      </c>
      <c r="B2" s="180"/>
      <c r="C2" s="180"/>
      <c r="D2" s="180"/>
      <c r="E2" s="180"/>
      <c r="F2" s="180"/>
      <c r="G2" s="180"/>
      <c r="H2" s="180"/>
      <c r="I2" s="180"/>
      <c r="J2" s="180"/>
    </row>
    <row r="3" spans="1:10" s="4" customFormat="1">
      <c r="A3" s="177" t="s">
        <v>18</v>
      </c>
      <c r="B3" s="177"/>
      <c r="C3" s="177"/>
      <c r="D3" s="177"/>
      <c r="E3" s="177"/>
      <c r="F3" s="177"/>
      <c r="G3" s="177"/>
      <c r="H3" s="177"/>
      <c r="I3" s="177"/>
      <c r="J3" s="177"/>
    </row>
    <row r="4" spans="1:10">
      <c r="A4" s="177"/>
      <c r="B4" s="177"/>
      <c r="C4" s="177"/>
      <c r="D4" s="177"/>
      <c r="E4" s="177"/>
      <c r="F4" s="177"/>
      <c r="G4" s="177"/>
      <c r="H4" s="177"/>
      <c r="I4" s="177"/>
      <c r="J4" s="177"/>
    </row>
    <row r="5" spans="1:10">
      <c r="A5" s="177"/>
      <c r="B5" s="177"/>
      <c r="C5" s="177"/>
      <c r="D5" s="177"/>
      <c r="E5" s="177"/>
      <c r="F5" s="177"/>
      <c r="G5" s="177"/>
      <c r="H5" s="177"/>
      <c r="I5" s="177"/>
      <c r="J5" s="177"/>
    </row>
    <row r="6" spans="1:10">
      <c r="A6" s="177"/>
      <c r="B6" s="177"/>
      <c r="C6" s="177"/>
      <c r="D6" s="177"/>
      <c r="E6" s="177"/>
      <c r="F6" s="177"/>
      <c r="G6" s="177"/>
      <c r="H6" s="177"/>
      <c r="I6" s="177"/>
      <c r="J6" s="177"/>
    </row>
    <row r="7" spans="1:10" ht="15.75" thickBot="1"/>
    <row r="8" spans="1:10">
      <c r="A8" s="10" t="s">
        <v>5</v>
      </c>
      <c r="B8" s="181">
        <f>GPA!B5:J5</f>
        <v>0</v>
      </c>
      <c r="C8" s="181"/>
      <c r="D8" s="181"/>
      <c r="E8" s="181"/>
      <c r="F8" s="181"/>
      <c r="G8" s="181"/>
      <c r="H8" s="181"/>
      <c r="I8" s="181"/>
      <c r="J8" s="182"/>
    </row>
    <row r="9" spans="1:10">
      <c r="A9" s="11" t="s">
        <v>2</v>
      </c>
      <c r="B9" s="183">
        <f>GPA!B6:J6</f>
        <v>0</v>
      </c>
      <c r="C9" s="183"/>
      <c r="D9" s="183"/>
      <c r="E9" s="183"/>
      <c r="F9" s="183"/>
      <c r="G9" s="183"/>
      <c r="H9" s="183"/>
      <c r="I9" s="183"/>
      <c r="J9" s="184"/>
    </row>
    <row r="10" spans="1:10">
      <c r="A10" s="11" t="s">
        <v>1</v>
      </c>
      <c r="B10" s="183">
        <f>GPA!B7:J7</f>
        <v>0</v>
      </c>
      <c r="C10" s="183"/>
      <c r="D10" s="183"/>
      <c r="E10" s="183"/>
      <c r="F10" s="183"/>
      <c r="G10" s="183"/>
      <c r="H10" s="183"/>
      <c r="I10" s="183"/>
      <c r="J10" s="184"/>
    </row>
    <row r="11" spans="1:10" ht="15.75" thickBot="1">
      <c r="A11" s="12" t="s">
        <v>3</v>
      </c>
      <c r="B11" s="185">
        <f>GPA!B10:J10</f>
        <v>0</v>
      </c>
      <c r="C11" s="185"/>
      <c r="D11" s="185"/>
      <c r="E11" s="185"/>
      <c r="F11" s="185"/>
      <c r="G11" s="185"/>
      <c r="H11" s="185"/>
      <c r="I11" s="185"/>
      <c r="J11" s="186"/>
    </row>
    <row r="12" spans="1:10">
      <c r="A12" s="4"/>
    </row>
    <row r="13" spans="1:10" ht="15.75" thickBot="1">
      <c r="A13" s="4"/>
      <c r="H13" s="167"/>
      <c r="I13" s="167"/>
    </row>
    <row r="14" spans="1:10" ht="21">
      <c r="A14" s="13" t="s">
        <v>6</v>
      </c>
      <c r="B14" s="14"/>
      <c r="C14" s="14"/>
      <c r="D14" s="14"/>
      <c r="E14" s="14"/>
      <c r="F14" s="14"/>
      <c r="G14" s="14"/>
      <c r="H14" s="14"/>
      <c r="I14" s="14"/>
      <c r="J14" s="15"/>
    </row>
    <row r="15" spans="1:10">
      <c r="A15" s="16"/>
      <c r="J15" s="17"/>
    </row>
    <row r="16" spans="1:10">
      <c r="A16" s="174" t="s">
        <v>7</v>
      </c>
      <c r="B16" s="175"/>
      <c r="C16" s="175"/>
      <c r="D16" s="175"/>
      <c r="E16" s="175"/>
      <c r="F16" s="175"/>
      <c r="G16" s="175"/>
      <c r="H16" s="175"/>
      <c r="I16" s="175"/>
      <c r="J16" s="176"/>
    </row>
    <row r="17" spans="1:10">
      <c r="A17" s="187"/>
      <c r="B17" s="188"/>
      <c r="C17" s="188"/>
      <c r="D17" s="188"/>
      <c r="E17" s="188"/>
      <c r="F17" s="188"/>
      <c r="G17" s="188"/>
      <c r="H17" s="188"/>
      <c r="I17" s="188"/>
      <c r="J17" s="189"/>
    </row>
    <row r="18" spans="1:10">
      <c r="A18" s="187"/>
      <c r="B18" s="188"/>
      <c r="C18" s="188"/>
      <c r="D18" s="188"/>
      <c r="E18" s="188"/>
      <c r="F18" s="188"/>
      <c r="G18" s="188"/>
      <c r="H18" s="188"/>
      <c r="I18" s="188"/>
      <c r="J18" s="189"/>
    </row>
    <row r="19" spans="1:10">
      <c r="A19" s="187"/>
      <c r="B19" s="188"/>
      <c r="C19" s="188"/>
      <c r="D19" s="188"/>
      <c r="E19" s="188"/>
      <c r="F19" s="188"/>
      <c r="G19" s="188"/>
      <c r="H19" s="188"/>
      <c r="I19" s="188"/>
      <c r="J19" s="189"/>
    </row>
    <row r="20" spans="1:10">
      <c r="A20" s="187"/>
      <c r="B20" s="188"/>
      <c r="C20" s="188"/>
      <c r="D20" s="188"/>
      <c r="E20" s="188"/>
      <c r="F20" s="188"/>
      <c r="G20" s="188"/>
      <c r="H20" s="188"/>
      <c r="I20" s="188"/>
      <c r="J20" s="189"/>
    </row>
    <row r="21" spans="1:10">
      <c r="A21" s="187"/>
      <c r="B21" s="188"/>
      <c r="C21" s="188"/>
      <c r="D21" s="188"/>
      <c r="E21" s="188"/>
      <c r="F21" s="188"/>
      <c r="G21" s="188"/>
      <c r="H21" s="188"/>
      <c r="I21" s="188"/>
      <c r="J21" s="189"/>
    </row>
    <row r="22" spans="1:10">
      <c r="A22" s="187"/>
      <c r="B22" s="188"/>
      <c r="C22" s="188"/>
      <c r="D22" s="188"/>
      <c r="E22" s="188"/>
      <c r="F22" s="188"/>
      <c r="G22" s="188"/>
      <c r="H22" s="188"/>
      <c r="I22" s="188"/>
      <c r="J22" s="189"/>
    </row>
    <row r="23" spans="1:10">
      <c r="A23" s="187"/>
      <c r="B23" s="188"/>
      <c r="C23" s="188"/>
      <c r="D23" s="188"/>
      <c r="E23" s="188"/>
      <c r="F23" s="188"/>
      <c r="G23" s="188"/>
      <c r="H23" s="188"/>
      <c r="I23" s="188"/>
      <c r="J23" s="189"/>
    </row>
    <row r="24" spans="1:10">
      <c r="A24" s="187"/>
      <c r="B24" s="188"/>
      <c r="C24" s="188"/>
      <c r="D24" s="188"/>
      <c r="E24" s="188"/>
      <c r="F24" s="188"/>
      <c r="G24" s="188"/>
      <c r="H24" s="188"/>
      <c r="I24" s="188"/>
      <c r="J24" s="189"/>
    </row>
    <row r="25" spans="1:10">
      <c r="A25" s="187"/>
      <c r="B25" s="188"/>
      <c r="C25" s="188"/>
      <c r="D25" s="188"/>
      <c r="E25" s="188"/>
      <c r="F25" s="188"/>
      <c r="G25" s="188"/>
      <c r="H25" s="188"/>
      <c r="I25" s="188"/>
      <c r="J25" s="189"/>
    </row>
    <row r="26" spans="1:10">
      <c r="A26" s="187"/>
      <c r="B26" s="188"/>
      <c r="C26" s="188"/>
      <c r="D26" s="188"/>
      <c r="E26" s="188"/>
      <c r="F26" s="188"/>
      <c r="G26" s="188"/>
      <c r="H26" s="188"/>
      <c r="I26" s="188"/>
      <c r="J26" s="189"/>
    </row>
    <row r="27" spans="1:10">
      <c r="A27" s="187"/>
      <c r="B27" s="188"/>
      <c r="C27" s="188"/>
      <c r="D27" s="188"/>
      <c r="E27" s="188"/>
      <c r="F27" s="188"/>
      <c r="G27" s="188"/>
      <c r="H27" s="188"/>
      <c r="I27" s="188"/>
      <c r="J27" s="189"/>
    </row>
    <row r="28" spans="1:10">
      <c r="A28" s="187"/>
      <c r="B28" s="188"/>
      <c r="C28" s="188"/>
      <c r="D28" s="188"/>
      <c r="E28" s="188"/>
      <c r="F28" s="188"/>
      <c r="G28" s="188"/>
      <c r="H28" s="188"/>
      <c r="I28" s="188"/>
      <c r="J28" s="189"/>
    </row>
    <row r="29" spans="1:10">
      <c r="A29" s="187"/>
      <c r="B29" s="188"/>
      <c r="C29" s="188"/>
      <c r="D29" s="188"/>
      <c r="E29" s="188"/>
      <c r="F29" s="188"/>
      <c r="G29" s="188"/>
      <c r="H29" s="188"/>
      <c r="I29" s="188"/>
      <c r="J29" s="189"/>
    </row>
    <row r="30" spans="1:10">
      <c r="A30" s="16"/>
      <c r="J30" s="17"/>
    </row>
    <row r="31" spans="1:10">
      <c r="A31" s="190" t="s">
        <v>8</v>
      </c>
      <c r="B31" s="191"/>
      <c r="C31" s="191"/>
      <c r="D31" s="191"/>
      <c r="E31" s="191"/>
      <c r="F31" s="191"/>
      <c r="G31" s="191"/>
      <c r="H31" s="191"/>
      <c r="I31" s="191"/>
      <c r="J31" s="192"/>
    </row>
    <row r="32" spans="1:10">
      <c r="A32" s="16"/>
      <c r="J32" s="17"/>
    </row>
    <row r="33" spans="1:10">
      <c r="A33" s="18" t="s">
        <v>20</v>
      </c>
      <c r="B33" s="19" t="s">
        <v>19</v>
      </c>
      <c r="J33" s="17"/>
    </row>
    <row r="34" spans="1:10">
      <c r="A34" s="24"/>
      <c r="B34" s="178"/>
      <c r="C34" s="178"/>
      <c r="D34" s="178"/>
      <c r="E34" s="178"/>
      <c r="F34" s="178"/>
      <c r="G34" s="178"/>
      <c r="H34" s="178"/>
      <c r="I34" s="178"/>
      <c r="J34" s="178"/>
    </row>
    <row r="35" spans="1:10">
      <c r="A35" s="24"/>
      <c r="B35" s="178"/>
      <c r="C35" s="178"/>
      <c r="D35" s="178"/>
      <c r="E35" s="178"/>
      <c r="F35" s="178"/>
      <c r="G35" s="178"/>
      <c r="H35" s="178"/>
      <c r="I35" s="178"/>
      <c r="J35" s="178"/>
    </row>
    <row r="36" spans="1:10">
      <c r="A36" s="32" t="s">
        <v>13</v>
      </c>
      <c r="B36" s="20"/>
      <c r="C36" s="20"/>
      <c r="D36" s="20"/>
      <c r="E36" s="20"/>
      <c r="F36" s="20"/>
      <c r="G36" s="20"/>
      <c r="H36" s="20"/>
      <c r="I36" s="20"/>
      <c r="J36" s="21"/>
    </row>
    <row r="37" spans="1:10">
      <c r="A37" s="16"/>
      <c r="J37" s="17"/>
    </row>
    <row r="38" spans="1:10">
      <c r="A38" s="174" t="s">
        <v>9</v>
      </c>
      <c r="B38" s="175"/>
      <c r="C38" s="175"/>
      <c r="D38" s="175"/>
      <c r="E38" s="175"/>
      <c r="F38" s="175"/>
      <c r="G38" s="175"/>
      <c r="H38" s="175"/>
      <c r="I38" s="175"/>
      <c r="J38" s="176"/>
    </row>
    <row r="39" spans="1:10">
      <c r="A39" s="168"/>
      <c r="B39" s="169"/>
      <c r="C39" s="169"/>
      <c r="D39" s="169"/>
      <c r="E39" s="169"/>
      <c r="F39" s="169"/>
      <c r="G39" s="169"/>
      <c r="H39" s="169"/>
      <c r="I39" s="169"/>
      <c r="J39" s="170"/>
    </row>
    <row r="40" spans="1:10">
      <c r="A40" s="168"/>
      <c r="B40" s="169"/>
      <c r="C40" s="169"/>
      <c r="D40" s="169"/>
      <c r="E40" s="169"/>
      <c r="F40" s="169"/>
      <c r="G40" s="169"/>
      <c r="H40" s="169"/>
      <c r="I40" s="169"/>
      <c r="J40" s="170"/>
    </row>
    <row r="41" spans="1:10">
      <c r="A41" s="168"/>
      <c r="B41" s="169"/>
      <c r="C41" s="169"/>
      <c r="D41" s="169"/>
      <c r="E41" s="169"/>
      <c r="F41" s="169"/>
      <c r="G41" s="169"/>
      <c r="H41" s="169"/>
      <c r="I41" s="169"/>
      <c r="J41" s="170"/>
    </row>
    <row r="42" spans="1:10">
      <c r="A42" s="168"/>
      <c r="B42" s="169"/>
      <c r="C42" s="169"/>
      <c r="D42" s="169"/>
      <c r="E42" s="169"/>
      <c r="F42" s="169"/>
      <c r="G42" s="169"/>
      <c r="H42" s="169"/>
      <c r="I42" s="169"/>
      <c r="J42" s="170"/>
    </row>
    <row r="43" spans="1:10">
      <c r="A43" s="168"/>
      <c r="B43" s="169"/>
      <c r="C43" s="169"/>
      <c r="D43" s="169"/>
      <c r="E43" s="169"/>
      <c r="F43" s="169"/>
      <c r="G43" s="169"/>
      <c r="H43" s="169"/>
      <c r="I43" s="169"/>
      <c r="J43" s="170"/>
    </row>
    <row r="44" spans="1:10">
      <c r="A44" s="168"/>
      <c r="B44" s="169"/>
      <c r="C44" s="169"/>
      <c r="D44" s="169"/>
      <c r="E44" s="169"/>
      <c r="F44" s="169"/>
      <c r="G44" s="169"/>
      <c r="H44" s="169"/>
      <c r="I44" s="169"/>
      <c r="J44" s="170"/>
    </row>
    <row r="45" spans="1:10">
      <c r="A45" s="168"/>
      <c r="B45" s="169"/>
      <c r="C45" s="169"/>
      <c r="D45" s="169"/>
      <c r="E45" s="169"/>
      <c r="F45" s="169"/>
      <c r="G45" s="169"/>
      <c r="H45" s="169"/>
      <c r="I45" s="169"/>
      <c r="J45" s="170"/>
    </row>
    <row r="46" spans="1:10" ht="15.75" thickBot="1">
      <c r="A46" s="171"/>
      <c r="B46" s="172"/>
      <c r="C46" s="172"/>
      <c r="D46" s="172"/>
      <c r="E46" s="172"/>
      <c r="F46" s="172"/>
      <c r="G46" s="172"/>
      <c r="H46" s="172"/>
      <c r="I46" s="172"/>
      <c r="J46" s="173"/>
    </row>
    <row r="48" spans="1:10" ht="15.75" thickBot="1"/>
    <row r="49" spans="1:10" ht="21">
      <c r="A49" s="13" t="s">
        <v>10</v>
      </c>
      <c r="B49" s="14"/>
      <c r="C49" s="14"/>
      <c r="D49" s="14"/>
      <c r="E49" s="14"/>
      <c r="F49" s="14"/>
      <c r="G49" s="14"/>
      <c r="H49" s="14"/>
      <c r="I49" s="14"/>
      <c r="J49" s="15"/>
    </row>
    <row r="50" spans="1:10">
      <c r="A50" s="168"/>
      <c r="B50" s="169"/>
      <c r="C50" s="169"/>
      <c r="D50" s="169"/>
      <c r="E50" s="169"/>
      <c r="F50" s="169"/>
      <c r="G50" s="169"/>
      <c r="H50" s="169"/>
      <c r="I50" s="169"/>
      <c r="J50" s="170"/>
    </row>
    <row r="51" spans="1:10">
      <c r="A51" s="168"/>
      <c r="B51" s="169"/>
      <c r="C51" s="169"/>
      <c r="D51" s="169"/>
      <c r="E51" s="169"/>
      <c r="F51" s="169"/>
      <c r="G51" s="169"/>
      <c r="H51" s="169"/>
      <c r="I51" s="169"/>
      <c r="J51" s="170"/>
    </row>
    <row r="52" spans="1:10">
      <c r="A52" s="168"/>
      <c r="B52" s="169"/>
      <c r="C52" s="169"/>
      <c r="D52" s="169"/>
      <c r="E52" s="169"/>
      <c r="F52" s="169"/>
      <c r="G52" s="169"/>
      <c r="H52" s="169"/>
      <c r="I52" s="169"/>
      <c r="J52" s="170"/>
    </row>
    <row r="53" spans="1:10">
      <c r="A53" s="168"/>
      <c r="B53" s="169"/>
      <c r="C53" s="169"/>
      <c r="D53" s="169"/>
      <c r="E53" s="169"/>
      <c r="F53" s="169"/>
      <c r="G53" s="169"/>
      <c r="H53" s="169"/>
      <c r="I53" s="169"/>
      <c r="J53" s="170"/>
    </row>
    <row r="54" spans="1:10">
      <c r="A54" s="168"/>
      <c r="B54" s="169"/>
      <c r="C54" s="169"/>
      <c r="D54" s="169"/>
      <c r="E54" s="169"/>
      <c r="F54" s="169"/>
      <c r="G54" s="169"/>
      <c r="H54" s="169"/>
      <c r="I54" s="169"/>
      <c r="J54" s="170"/>
    </row>
    <row r="55" spans="1:10">
      <c r="A55" s="168"/>
      <c r="B55" s="169"/>
      <c r="C55" s="169"/>
      <c r="D55" s="169"/>
      <c r="E55" s="169"/>
      <c r="F55" s="169"/>
      <c r="G55" s="169"/>
      <c r="H55" s="169"/>
      <c r="I55" s="169"/>
      <c r="J55" s="170"/>
    </row>
    <row r="56" spans="1:10">
      <c r="A56" s="168"/>
      <c r="B56" s="169"/>
      <c r="C56" s="169"/>
      <c r="D56" s="169"/>
      <c r="E56" s="169"/>
      <c r="F56" s="169"/>
      <c r="G56" s="169"/>
      <c r="H56" s="169"/>
      <c r="I56" s="169"/>
      <c r="J56" s="170"/>
    </row>
    <row r="57" spans="1:10" ht="15.75" thickBot="1">
      <c r="A57" s="171"/>
      <c r="B57" s="172"/>
      <c r="C57" s="172"/>
      <c r="D57" s="172"/>
      <c r="E57" s="172"/>
      <c r="F57" s="172"/>
      <c r="G57" s="172"/>
      <c r="H57" s="172"/>
      <c r="I57" s="172"/>
      <c r="J57" s="173"/>
    </row>
    <row r="59" spans="1:10" ht="15.75" thickBot="1"/>
    <row r="60" spans="1:10" ht="21">
      <c r="A60" s="13" t="s">
        <v>11</v>
      </c>
      <c r="B60" s="14"/>
      <c r="C60" s="14"/>
      <c r="D60" s="14"/>
      <c r="E60" s="14"/>
      <c r="F60" s="14"/>
      <c r="G60" s="14"/>
      <c r="H60" s="14"/>
      <c r="I60" s="22" t="s">
        <v>14</v>
      </c>
      <c r="J60" s="25"/>
    </row>
    <row r="61" spans="1:10">
      <c r="A61" s="23" t="s">
        <v>12</v>
      </c>
      <c r="J61" s="17"/>
    </row>
    <row r="62" spans="1:10">
      <c r="A62" s="168"/>
      <c r="B62" s="169"/>
      <c r="C62" s="169"/>
      <c r="D62" s="169"/>
      <c r="E62" s="169"/>
      <c r="F62" s="169"/>
      <c r="G62" s="169"/>
      <c r="H62" s="169"/>
      <c r="I62" s="169"/>
      <c r="J62" s="170"/>
    </row>
    <row r="63" spans="1:10">
      <c r="A63" s="168"/>
      <c r="B63" s="169"/>
      <c r="C63" s="169"/>
      <c r="D63" s="169"/>
      <c r="E63" s="169"/>
      <c r="F63" s="169"/>
      <c r="G63" s="169"/>
      <c r="H63" s="169"/>
      <c r="I63" s="169"/>
      <c r="J63" s="170"/>
    </row>
    <row r="64" spans="1:10">
      <c r="A64" s="168"/>
      <c r="B64" s="169"/>
      <c r="C64" s="169"/>
      <c r="D64" s="169"/>
      <c r="E64" s="169"/>
      <c r="F64" s="169"/>
      <c r="G64" s="169"/>
      <c r="H64" s="169"/>
      <c r="I64" s="169"/>
      <c r="J64" s="170"/>
    </row>
    <row r="65" spans="1:10">
      <c r="A65" s="168"/>
      <c r="B65" s="169"/>
      <c r="C65" s="169"/>
      <c r="D65" s="169"/>
      <c r="E65" s="169"/>
      <c r="F65" s="169"/>
      <c r="G65" s="169"/>
      <c r="H65" s="169"/>
      <c r="I65" s="169"/>
      <c r="J65" s="170"/>
    </row>
    <row r="66" spans="1:10">
      <c r="A66" s="168"/>
      <c r="B66" s="169"/>
      <c r="C66" s="169"/>
      <c r="D66" s="169"/>
      <c r="E66" s="169"/>
      <c r="F66" s="169"/>
      <c r="G66" s="169"/>
      <c r="H66" s="169"/>
      <c r="I66" s="169"/>
      <c r="J66" s="170"/>
    </row>
    <row r="67" spans="1:10">
      <c r="A67" s="168"/>
      <c r="B67" s="169"/>
      <c r="C67" s="169"/>
      <c r="D67" s="169"/>
      <c r="E67" s="169"/>
      <c r="F67" s="169"/>
      <c r="G67" s="169"/>
      <c r="H67" s="169"/>
      <c r="I67" s="169"/>
      <c r="J67" s="170"/>
    </row>
    <row r="68" spans="1:10">
      <c r="A68" s="168"/>
      <c r="B68" s="169"/>
      <c r="C68" s="169"/>
      <c r="D68" s="169"/>
      <c r="E68" s="169"/>
      <c r="F68" s="169"/>
      <c r="G68" s="169"/>
      <c r="H68" s="169"/>
      <c r="I68" s="169"/>
      <c r="J68" s="170"/>
    </row>
    <row r="69" spans="1:10" ht="15.75" thickBot="1">
      <c r="A69" s="171"/>
      <c r="B69" s="172"/>
      <c r="C69" s="172"/>
      <c r="D69" s="172"/>
      <c r="E69" s="172"/>
      <c r="F69" s="172"/>
      <c r="G69" s="172"/>
      <c r="H69" s="172"/>
      <c r="I69" s="172"/>
      <c r="J69" s="173"/>
    </row>
    <row r="70" spans="1:10">
      <c r="A70" s="16"/>
      <c r="J70" s="17"/>
    </row>
    <row r="71" spans="1:10" ht="15.75" thickBot="1">
      <c r="A71" s="16"/>
      <c r="J71" s="17"/>
    </row>
    <row r="72" spans="1:10" ht="21">
      <c r="A72" s="158" t="s">
        <v>188</v>
      </c>
      <c r="B72" s="159"/>
      <c r="C72" s="159"/>
      <c r="D72" s="159"/>
      <c r="E72" s="159"/>
      <c r="F72" s="159"/>
      <c r="G72" s="159"/>
      <c r="H72" s="160"/>
      <c r="I72" s="47" t="s">
        <v>14</v>
      </c>
      <c r="J72" s="25"/>
    </row>
    <row r="73" spans="1:10" ht="15.75" thickBot="1">
      <c r="A73" s="161" t="s">
        <v>189</v>
      </c>
      <c r="B73" s="162"/>
      <c r="C73" s="162"/>
      <c r="D73" s="162"/>
      <c r="E73" s="162"/>
      <c r="F73" s="162"/>
      <c r="G73" s="163" t="s">
        <v>176</v>
      </c>
      <c r="H73" s="164"/>
      <c r="I73" s="165"/>
      <c r="J73" s="166"/>
    </row>
  </sheetData>
  <sheetProtection algorithmName="SHA-512" hashValue="RSfu9P+tb8mluX/JLSJOxsFWNVnQzeLrAX6fxbsH+o1A/F9PEuunpCN8FT1Dcr3KA3fgFQ+JO2WpLqHzyYVIGQ==" saltValue="mWGXwzYjR6Nh4M3uGqMFcw==" spinCount="100000" sheet="1" objects="1" scenarios="1" selectLockedCells="1"/>
  <mergeCells count="21">
    <mergeCell ref="A3:J6"/>
    <mergeCell ref="B34:J34"/>
    <mergeCell ref="B35:J35"/>
    <mergeCell ref="A1:J1"/>
    <mergeCell ref="A2:J2"/>
    <mergeCell ref="B8:J8"/>
    <mergeCell ref="B9:J9"/>
    <mergeCell ref="B10:J10"/>
    <mergeCell ref="B11:J11"/>
    <mergeCell ref="A16:J16"/>
    <mergeCell ref="A17:J29"/>
    <mergeCell ref="A31:J31"/>
    <mergeCell ref="A72:H72"/>
    <mergeCell ref="A73:F73"/>
    <mergeCell ref="G73:H73"/>
    <mergeCell ref="I73:J73"/>
    <mergeCell ref="H13:I13"/>
    <mergeCell ref="A62:J69"/>
    <mergeCell ref="A38:J38"/>
    <mergeCell ref="A39:J46"/>
    <mergeCell ref="A50:J57"/>
  </mergeCells>
  <dataValidations count="4">
    <dataValidation type="date" allowBlank="1" showInputMessage="1" showErrorMessage="1" sqref="B12:B13 J13" xr:uid="{00000000-0002-0000-0100-000000000000}">
      <formula1>32874</formula1>
      <formula2>54789</formula2>
    </dataValidation>
    <dataValidation type="whole" allowBlank="1" showErrorMessage="1" errorTitle="Student number error." error="Please insert your current 6-digit student number. (e.g. 210000)" sqref="I73:J73" xr:uid="{00000000-0002-0000-0100-000001000000}">
      <formula1>160000</formula1>
      <formula2>290000</formula2>
    </dataValidation>
    <dataValidation type="textLength" operator="lessThanOrEqual" allowBlank="1" showInputMessage="1" showErrorMessage="1" sqref="A17:J29" xr:uid="{37A89131-C882-4309-AAE3-57C8A617FF66}">
      <formula1>1000</formula1>
    </dataValidation>
    <dataValidation type="textLength" operator="lessThanOrEqual" allowBlank="1" showInputMessage="1" showErrorMessage="1" sqref="A62:J69 A39:J46" xr:uid="{D6759BA6-426E-40F7-B2E9-C1F8520F7D17}">
      <formula1>500</formula1>
    </dataValidation>
  </dataValidations>
  <hyperlinks>
    <hyperlink ref="A36" r:id="rId1" display="http://kurser.dtu.dk/" xr:uid="{00000000-0004-0000-0100-000000000000}"/>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R169"/>
  <sheetViews>
    <sheetView workbookViewId="0">
      <selection activeCell="L24" sqref="L24"/>
    </sheetView>
  </sheetViews>
  <sheetFormatPr defaultColWidth="9.140625" defaultRowHeight="15"/>
  <cols>
    <col min="1" max="1" width="55.140625" style="8" customWidth="1"/>
    <col min="2" max="2" width="9.140625" style="8" customWidth="1"/>
    <col min="3" max="4" width="9.140625" style="8"/>
    <col min="5" max="5" width="9.140625" style="8" customWidth="1"/>
    <col min="6" max="6" width="9.140625" style="8"/>
    <col min="7" max="7" width="9.140625" style="8" customWidth="1"/>
    <col min="8" max="10" width="9.140625" style="8"/>
    <col min="11" max="11" width="9.140625" style="8" customWidth="1"/>
    <col min="12" max="12" width="73" style="8" customWidth="1"/>
    <col min="13" max="13" width="64.85546875" style="8" bestFit="1" customWidth="1"/>
    <col min="14" max="16384" width="9.140625" style="8"/>
  </cols>
  <sheetData>
    <row r="1" spans="1:18" ht="15" customHeight="1">
      <c r="A1" s="126" t="e">
        <f>CONCATENATE("Pre-Mapping for the MSc programme in ",#REF!)</f>
        <v>#REF!</v>
      </c>
      <c r="B1" s="126"/>
      <c r="C1" s="126"/>
      <c r="D1" s="126"/>
      <c r="E1" s="126"/>
      <c r="F1" s="126"/>
      <c r="G1" s="126"/>
      <c r="H1" s="126"/>
      <c r="I1" s="126"/>
      <c r="J1" s="126"/>
      <c r="K1" s="126"/>
      <c r="L1" s="33"/>
      <c r="M1" s="62" t="s">
        <v>177</v>
      </c>
    </row>
    <row r="2" spans="1:18" ht="15" customHeight="1">
      <c r="A2" s="126"/>
      <c r="B2" s="126"/>
      <c r="C2" s="126"/>
      <c r="D2" s="126"/>
      <c r="E2" s="126"/>
      <c r="F2" s="126"/>
      <c r="G2" s="126"/>
      <c r="H2" s="126"/>
      <c r="I2" s="126"/>
      <c r="J2" s="126"/>
      <c r="K2" s="126"/>
      <c r="L2" s="33"/>
      <c r="M2" s="62" t="s">
        <v>178</v>
      </c>
    </row>
    <row r="3" spans="1:18" ht="72.75" customHeight="1">
      <c r="A3" s="127" t="s">
        <v>174</v>
      </c>
      <c r="B3" s="128"/>
      <c r="C3" s="128"/>
      <c r="D3" s="128"/>
      <c r="E3" s="128"/>
      <c r="F3" s="128"/>
      <c r="G3" s="128"/>
      <c r="H3" s="128"/>
      <c r="I3" s="128"/>
      <c r="J3" s="128"/>
      <c r="K3" s="128"/>
      <c r="M3" s="62" t="s">
        <v>179</v>
      </c>
    </row>
    <row r="4" spans="1:18" ht="15.75">
      <c r="A4" s="113" t="s">
        <v>135</v>
      </c>
      <c r="B4" s="39"/>
      <c r="C4" s="39"/>
      <c r="D4" s="39"/>
      <c r="E4" s="39"/>
      <c r="F4" s="39"/>
      <c r="G4" s="39"/>
      <c r="H4" s="39"/>
      <c r="I4" s="39"/>
      <c r="J4" s="39"/>
      <c r="K4" s="39"/>
      <c r="L4" s="26"/>
      <c r="M4" s="62" t="s">
        <v>180</v>
      </c>
    </row>
    <row r="5" spans="1:18">
      <c r="A5" s="40" t="s">
        <v>29</v>
      </c>
      <c r="B5" s="148" t="s">
        <v>221</v>
      </c>
      <c r="C5" s="148"/>
      <c r="D5" s="148"/>
      <c r="E5" s="148"/>
      <c r="F5" s="148"/>
      <c r="G5" s="148"/>
      <c r="H5" s="148"/>
      <c r="I5" s="148"/>
      <c r="J5" s="148"/>
      <c r="K5" s="148"/>
      <c r="L5" s="5" t="s">
        <v>137</v>
      </c>
      <c r="M5" s="62" t="s">
        <v>0</v>
      </c>
    </row>
    <row r="6" spans="1:18">
      <c r="A6" s="41" t="s">
        <v>27</v>
      </c>
      <c r="B6" s="148" t="s">
        <v>4</v>
      </c>
      <c r="C6" s="148"/>
      <c r="D6" s="148"/>
      <c r="E6" s="148"/>
      <c r="F6" s="148"/>
      <c r="G6" s="148"/>
      <c r="H6" s="148"/>
      <c r="I6" s="148"/>
      <c r="J6" s="148"/>
      <c r="K6" s="148"/>
      <c r="L6" s="5" t="s">
        <v>136</v>
      </c>
    </row>
    <row r="7" spans="1:18">
      <c r="A7" s="42" t="s">
        <v>28</v>
      </c>
      <c r="B7" s="148" t="s">
        <v>169</v>
      </c>
      <c r="C7" s="148"/>
      <c r="D7" s="148"/>
      <c r="E7" s="148"/>
      <c r="F7" s="148"/>
      <c r="G7" s="148"/>
      <c r="H7" s="148"/>
      <c r="I7" s="148"/>
      <c r="J7" s="148"/>
      <c r="K7" s="148"/>
      <c r="L7" s="5" t="s">
        <v>139</v>
      </c>
    </row>
    <row r="8" spans="1:18">
      <c r="A8" s="35"/>
      <c r="B8" s="35"/>
      <c r="C8" s="35"/>
      <c r="D8" s="35"/>
      <c r="E8" s="35"/>
      <c r="F8" s="35"/>
      <c r="G8" s="35"/>
      <c r="H8" s="35"/>
      <c r="I8" s="35"/>
      <c r="J8" s="35"/>
      <c r="K8" s="35"/>
    </row>
    <row r="9" spans="1:18">
      <c r="A9" s="9" t="s">
        <v>134</v>
      </c>
      <c r="B9" s="35"/>
      <c r="C9" s="35"/>
      <c r="D9" s="35"/>
      <c r="E9" s="35"/>
      <c r="F9" s="35"/>
      <c r="G9" s="35"/>
      <c r="H9" s="35"/>
      <c r="I9" s="35"/>
      <c r="J9" s="35"/>
      <c r="K9" s="35"/>
    </row>
    <row r="10" spans="1:18">
      <c r="A10" s="43" t="s">
        <v>22</v>
      </c>
      <c r="B10" s="129" t="s">
        <v>220</v>
      </c>
      <c r="C10" s="129"/>
      <c r="D10" s="129"/>
      <c r="E10" s="129"/>
      <c r="F10" s="129"/>
      <c r="G10" s="129"/>
      <c r="H10" s="129"/>
      <c r="I10" s="129"/>
      <c r="J10" s="129"/>
      <c r="K10" s="130"/>
      <c r="L10" s="6" t="s">
        <v>138</v>
      </c>
    </row>
    <row r="11" spans="1:18">
      <c r="A11" s="48" t="s">
        <v>181</v>
      </c>
      <c r="B11" s="129" t="s">
        <v>179</v>
      </c>
      <c r="C11" s="129"/>
      <c r="D11" s="129"/>
      <c r="E11" s="129"/>
      <c r="F11" s="129"/>
      <c r="G11" s="129"/>
      <c r="H11" s="129"/>
      <c r="I11" s="129"/>
      <c r="J11" s="129"/>
      <c r="K11" s="130"/>
      <c r="L11" s="6"/>
    </row>
    <row r="12" spans="1:18">
      <c r="A12" s="44" t="s">
        <v>30</v>
      </c>
      <c r="B12" s="1">
        <v>3</v>
      </c>
      <c r="C12" s="135" t="s">
        <v>140</v>
      </c>
      <c r="D12" s="136"/>
      <c r="E12" s="136"/>
      <c r="F12" s="136"/>
      <c r="G12" s="136"/>
      <c r="H12" s="136"/>
      <c r="I12" s="136"/>
      <c r="J12" s="136"/>
      <c r="K12" s="137"/>
    </row>
    <row r="13" spans="1:18">
      <c r="A13" s="45" t="s">
        <v>26</v>
      </c>
      <c r="B13" s="46">
        <v>180</v>
      </c>
      <c r="C13" s="138" t="s">
        <v>141</v>
      </c>
      <c r="D13" s="139"/>
      <c r="E13" s="139"/>
      <c r="F13" s="139"/>
      <c r="G13" s="139"/>
      <c r="H13" s="139"/>
      <c r="I13" s="139"/>
      <c r="J13" s="139"/>
      <c r="K13" s="140"/>
      <c r="R13" s="27"/>
    </row>
    <row r="14" spans="1:18">
      <c r="A14" s="35"/>
      <c r="B14" s="35"/>
      <c r="C14" s="35"/>
      <c r="D14" s="35"/>
      <c r="E14" s="35"/>
      <c r="F14" s="35"/>
      <c r="G14" s="35"/>
      <c r="H14" s="35"/>
      <c r="I14" s="35"/>
      <c r="J14" s="35"/>
      <c r="K14" s="35"/>
    </row>
    <row r="15" spans="1:18">
      <c r="A15" s="4" t="s">
        <v>133</v>
      </c>
      <c r="B15" s="35"/>
      <c r="C15" s="35"/>
      <c r="D15" s="35"/>
      <c r="E15" s="35"/>
      <c r="F15" s="35"/>
      <c r="G15" s="35"/>
      <c r="H15" s="35"/>
      <c r="I15" s="35"/>
      <c r="J15" s="35"/>
      <c r="K15" s="35"/>
    </row>
    <row r="16" spans="1:18">
      <c r="A16" s="40" t="s">
        <v>23</v>
      </c>
      <c r="B16" s="1">
        <v>-3</v>
      </c>
      <c r="C16" s="135" t="s">
        <v>171</v>
      </c>
      <c r="D16" s="136"/>
      <c r="E16" s="136"/>
      <c r="F16" s="136"/>
      <c r="G16" s="136"/>
      <c r="H16" s="136"/>
      <c r="I16" s="133" t="s">
        <v>143</v>
      </c>
      <c r="J16" s="134"/>
      <c r="K16" s="7">
        <f>IFERROR(SUMPRODUCT(B24:B122,C24:C122)/SUM(B24:B122)," ")</f>
        <v>8.8000000000000007</v>
      </c>
      <c r="L16" s="31" t="s">
        <v>129</v>
      </c>
    </row>
    <row r="17" spans="1:13">
      <c r="A17" s="41" t="s">
        <v>24</v>
      </c>
      <c r="B17" s="2">
        <v>2</v>
      </c>
      <c r="C17" s="141" t="s">
        <v>142</v>
      </c>
      <c r="D17" s="142"/>
      <c r="E17" s="142"/>
      <c r="F17" s="142"/>
      <c r="G17" s="142"/>
      <c r="H17" s="142"/>
      <c r="I17" s="131"/>
      <c r="J17" s="132"/>
      <c r="K17" s="61"/>
      <c r="L17" s="31" t="s">
        <v>130</v>
      </c>
    </row>
    <row r="18" spans="1:13">
      <c r="A18" s="42" t="s">
        <v>25</v>
      </c>
      <c r="B18" s="1">
        <v>12</v>
      </c>
      <c r="C18" s="151" t="s">
        <v>172</v>
      </c>
      <c r="D18" s="152"/>
      <c r="E18" s="152"/>
      <c r="F18" s="152"/>
      <c r="G18" s="152"/>
      <c r="H18" s="152"/>
      <c r="I18" s="149" t="s">
        <v>144</v>
      </c>
      <c r="J18" s="150"/>
      <c r="K18" s="7">
        <f>IFERROR(SUMPRODUCT(D22:J22,D23:J23)/(SUM(D22:J22))," ")</f>
        <v>9.3333333333333339</v>
      </c>
      <c r="L18" s="31" t="s">
        <v>131</v>
      </c>
    </row>
    <row r="19" spans="1:13" ht="15.75" thickBot="1">
      <c r="A19" s="36"/>
      <c r="B19" s="35"/>
      <c r="C19" s="37"/>
      <c r="D19" s="35"/>
      <c r="E19" s="35"/>
      <c r="F19" s="36"/>
      <c r="G19" s="36"/>
      <c r="H19" s="38"/>
      <c r="I19" s="35"/>
      <c r="J19" s="35"/>
      <c r="K19" s="35"/>
    </row>
    <row r="20" spans="1:13" ht="15.75" thickBot="1">
      <c r="A20" s="4" t="s">
        <v>132</v>
      </c>
      <c r="D20" s="193" t="s">
        <v>182</v>
      </c>
      <c r="E20" s="194"/>
      <c r="F20" s="194"/>
      <c r="G20" s="194"/>
      <c r="H20" s="194"/>
      <c r="I20" s="194"/>
      <c r="J20" s="194"/>
      <c r="K20" s="195"/>
      <c r="L20" s="49"/>
    </row>
    <row r="21" spans="1:13" ht="268.5" thickBot="1">
      <c r="A21" s="70" t="s">
        <v>194</v>
      </c>
      <c r="B21" s="71" t="s">
        <v>195</v>
      </c>
      <c r="C21" s="72" t="s">
        <v>196</v>
      </c>
      <c r="D21" s="63" t="s">
        <v>190</v>
      </c>
      <c r="E21" s="64" t="s">
        <v>15</v>
      </c>
      <c r="F21" s="64" t="s">
        <v>191</v>
      </c>
      <c r="G21" s="64" t="s">
        <v>16</v>
      </c>
      <c r="H21" s="64" t="s">
        <v>192</v>
      </c>
      <c r="I21" s="64" t="s">
        <v>17</v>
      </c>
      <c r="J21" s="65" t="s">
        <v>193</v>
      </c>
      <c r="K21" s="50" t="s">
        <v>0</v>
      </c>
      <c r="L21" s="51"/>
    </row>
    <row r="22" spans="1:13" ht="15" customHeight="1" thickBot="1">
      <c r="A22" s="73" t="s">
        <v>197</v>
      </c>
      <c r="B22" s="75">
        <f>SUM(B24:B122,B124:B143)</f>
        <v>180</v>
      </c>
      <c r="C22" s="17"/>
      <c r="D22" s="52" cm="1">
        <f t="array" ref="D22">IFERROR(SUMPRODUCT($B$24:$B$122*(60*$B$12/$B$13),D$24:D$122)/100,"")</f>
        <v>32.5</v>
      </c>
      <c r="E22" s="52" cm="1">
        <f t="array" ref="E22">IFERROR(SUMPRODUCT($B$24:$B$122*(60*$B$12/$B$13),E$24:E$122)/100,"")</f>
        <v>10</v>
      </c>
      <c r="F22" s="52" cm="1">
        <f t="array" ref="F22">IFERROR(SUMPRODUCT($B$24:$B$122*(60*$B$12/$B$13),F$24:F$122)/100,"")</f>
        <v>15</v>
      </c>
      <c r="G22" s="52" cm="1">
        <f t="array" ref="G22">IFERROR(SUMPRODUCT($B$24:$B$122*(60*$B$12/$B$13),G$24:G$122)/100,"")</f>
        <v>10</v>
      </c>
      <c r="H22" s="52" cm="1">
        <f t="array" ref="H22">IFERROR(SUMPRODUCT($B$24:$B$122*(60*$B$12/$B$13),H$24:H$122)/100,"")</f>
        <v>10</v>
      </c>
      <c r="I22" s="52" cm="1">
        <f t="array" ref="I22">IFERROR(SUMPRODUCT($B$24:$B$122*(60*$B$12/$B$13),I$24:I$122)/100,"")</f>
        <v>20</v>
      </c>
      <c r="J22" s="52" cm="1">
        <f t="array" ref="J22">IFERROR(SUMPRODUCT($B$24:$B$122*(60*$B$12/$B$13),J$24:J$122)/100,"")</f>
        <v>7.5</v>
      </c>
      <c r="K22" s="77">
        <f>IFERROR((B22-SUM(D22:J22))/B22,"")</f>
        <v>0.41666666666666669</v>
      </c>
    </row>
    <row r="23" spans="1:13" ht="27.75" customHeight="1" thickBot="1">
      <c r="A23" s="74" t="s">
        <v>198</v>
      </c>
      <c r="B23" s="66"/>
      <c r="C23" s="76">
        <f>IFERROR(AVERAGE(C24:C122),)</f>
        <v>8.375</v>
      </c>
      <c r="D23" s="67">
        <f>IFERROR(SUMPRODUCT($B$24:$B$122,$C$24:$C$122,D24:D122)/SUMPRODUCT($B$24:$B$122,D24:D122),0)</f>
        <v>9.3076923076923084</v>
      </c>
      <c r="E23" s="68">
        <f>IFERROR(SUMPRODUCT($B$24:$B$122,$C$24:$C$122,E24:E122)/SUMPRODUCT($B$24:$B$122,E24:E122),0)</f>
        <v>10</v>
      </c>
      <c r="F23" s="68">
        <f>IFERROR(SUMPRODUCT($B$24:$B$122,$C$24:$C$122,F24:F122)/SUMPRODUCT($B$24:$B$122,F24:F122),0)</f>
        <v>9.6666666666666661</v>
      </c>
      <c r="G23" s="68">
        <f t="shared" ref="G23:J23" si="0">IFERROR(SUMPRODUCT($B$24:$B$122,$C$24:$C$122,G24:G122)/SUMPRODUCT($B$24:$B$122,G24:G122),0)</f>
        <v>7</v>
      </c>
      <c r="H23" s="68">
        <f t="shared" si="0"/>
        <v>10</v>
      </c>
      <c r="I23" s="68">
        <f t="shared" si="0"/>
        <v>10.5</v>
      </c>
      <c r="J23" s="68">
        <f t="shared" si="0"/>
        <v>7</v>
      </c>
      <c r="K23" s="69">
        <f>IFERROR(SUMPRODUCT($B$24:$B$122,$C$24:$C$122,K24:K122)/SUMPRODUCT($B$24:$B$122,K24:K122),0)</f>
        <v>8</v>
      </c>
      <c r="L23" s="53" t="s">
        <v>183</v>
      </c>
      <c r="M23" s="112" t="s">
        <v>184</v>
      </c>
    </row>
    <row r="24" spans="1:13">
      <c r="A24" s="1" t="s">
        <v>147</v>
      </c>
      <c r="B24" s="1">
        <v>20</v>
      </c>
      <c r="C24" s="25">
        <v>10</v>
      </c>
      <c r="D24" s="102">
        <v>100</v>
      </c>
      <c r="E24" s="1"/>
      <c r="F24" s="1"/>
      <c r="G24" s="1"/>
      <c r="H24" s="1"/>
      <c r="I24" s="1"/>
      <c r="J24" s="25"/>
      <c r="K24" s="104">
        <f t="shared" ref="K24:K55" si="1">IF(ISBLANK(B24)," ",100-SUM(D24:J24))</f>
        <v>0</v>
      </c>
      <c r="L24" s="56" t="s">
        <v>227</v>
      </c>
      <c r="M24" s="56"/>
    </row>
    <row r="25" spans="1:13">
      <c r="A25" s="1" t="s">
        <v>146</v>
      </c>
      <c r="B25" s="1">
        <v>10</v>
      </c>
      <c r="C25" s="103">
        <v>10</v>
      </c>
      <c r="D25" s="102"/>
      <c r="E25" s="1">
        <v>100</v>
      </c>
      <c r="F25" s="1"/>
      <c r="G25" s="1"/>
      <c r="H25" s="1"/>
      <c r="I25" s="1"/>
      <c r="J25" s="103"/>
      <c r="K25" s="105">
        <f t="shared" si="1"/>
        <v>0</v>
      </c>
      <c r="L25" s="56" t="s">
        <v>228</v>
      </c>
      <c r="M25" s="56"/>
    </row>
    <row r="26" spans="1:13">
      <c r="A26" s="1" t="s">
        <v>145</v>
      </c>
      <c r="B26" s="1">
        <v>10</v>
      </c>
      <c r="C26" s="103">
        <v>4</v>
      </c>
      <c r="D26" s="102"/>
      <c r="E26" s="1"/>
      <c r="F26" s="1"/>
      <c r="G26" s="1"/>
      <c r="H26" s="1"/>
      <c r="I26" s="1"/>
      <c r="J26" s="103"/>
      <c r="K26" s="105">
        <f t="shared" si="1"/>
        <v>100</v>
      </c>
      <c r="L26" s="56" t="s">
        <v>229</v>
      </c>
      <c r="M26" s="56"/>
    </row>
    <row r="27" spans="1:13">
      <c r="A27" s="1" t="s">
        <v>148</v>
      </c>
      <c r="B27" s="1">
        <v>10</v>
      </c>
      <c r="C27" s="103">
        <v>10</v>
      </c>
      <c r="D27" s="102"/>
      <c r="E27" s="1"/>
      <c r="F27" s="1"/>
      <c r="G27" s="1"/>
      <c r="H27" s="1">
        <v>100</v>
      </c>
      <c r="I27" s="1"/>
      <c r="J27" s="103"/>
      <c r="K27" s="105">
        <f t="shared" si="1"/>
        <v>0</v>
      </c>
      <c r="L27" s="56" t="s">
        <v>230</v>
      </c>
      <c r="M27" s="56"/>
    </row>
    <row r="28" spans="1:13">
      <c r="A28" s="1" t="s">
        <v>149</v>
      </c>
      <c r="B28" s="1">
        <v>5</v>
      </c>
      <c r="C28" s="103">
        <v>12</v>
      </c>
      <c r="D28" s="102"/>
      <c r="E28" s="1"/>
      <c r="F28" s="1">
        <v>100</v>
      </c>
      <c r="G28" s="1"/>
      <c r="H28" s="1"/>
      <c r="I28" s="1"/>
      <c r="J28" s="103"/>
      <c r="K28" s="105">
        <f t="shared" si="1"/>
        <v>0</v>
      </c>
      <c r="L28" s="56" t="s">
        <v>231</v>
      </c>
      <c r="M28" s="56"/>
    </row>
    <row r="29" spans="1:13">
      <c r="A29" s="1" t="s">
        <v>168</v>
      </c>
      <c r="B29" s="1">
        <v>5</v>
      </c>
      <c r="C29" s="103">
        <v>7</v>
      </c>
      <c r="D29" s="102">
        <v>100</v>
      </c>
      <c r="E29" s="1"/>
      <c r="F29" s="1"/>
      <c r="G29" s="1"/>
      <c r="H29" s="1"/>
      <c r="I29" s="1"/>
      <c r="J29" s="103"/>
      <c r="K29" s="105">
        <f t="shared" si="1"/>
        <v>0</v>
      </c>
      <c r="L29" s="56" t="s">
        <v>232</v>
      </c>
      <c r="M29" s="56"/>
    </row>
    <row r="30" spans="1:13">
      <c r="A30" s="1" t="s">
        <v>167</v>
      </c>
      <c r="B30" s="1">
        <v>5</v>
      </c>
      <c r="C30" s="103">
        <v>10</v>
      </c>
      <c r="D30" s="102"/>
      <c r="E30" s="1"/>
      <c r="F30" s="1"/>
      <c r="G30" s="1">
        <v>100</v>
      </c>
      <c r="H30" s="1"/>
      <c r="I30" s="1"/>
      <c r="J30" s="103"/>
      <c r="K30" s="105">
        <f t="shared" si="1"/>
        <v>0</v>
      </c>
      <c r="L30" s="56" t="s">
        <v>233</v>
      </c>
      <c r="M30" s="56"/>
    </row>
    <row r="31" spans="1:13">
      <c r="A31" s="1" t="s">
        <v>150</v>
      </c>
      <c r="B31" s="1">
        <v>5</v>
      </c>
      <c r="C31" s="103">
        <v>7</v>
      </c>
      <c r="D31" s="102"/>
      <c r="E31" s="1"/>
      <c r="F31" s="1">
        <v>100</v>
      </c>
      <c r="G31" s="1"/>
      <c r="H31" s="1"/>
      <c r="I31" s="1"/>
      <c r="J31" s="103"/>
      <c r="K31" s="105">
        <f t="shared" si="1"/>
        <v>0</v>
      </c>
      <c r="L31" s="56" t="s">
        <v>234</v>
      </c>
      <c r="M31" s="56"/>
    </row>
    <row r="32" spans="1:13">
      <c r="A32" s="1" t="s">
        <v>151</v>
      </c>
      <c r="B32" s="1">
        <v>5</v>
      </c>
      <c r="C32" s="103">
        <v>10</v>
      </c>
      <c r="D32" s="102"/>
      <c r="E32" s="1"/>
      <c r="F32" s="1"/>
      <c r="G32" s="1"/>
      <c r="H32" s="1"/>
      <c r="I32" s="1">
        <v>100</v>
      </c>
      <c r="J32" s="103"/>
      <c r="K32" s="105">
        <f t="shared" si="1"/>
        <v>0</v>
      </c>
      <c r="L32" s="56" t="s">
        <v>235</v>
      </c>
      <c r="M32" s="56"/>
    </row>
    <row r="33" spans="1:13">
      <c r="A33" s="1" t="s">
        <v>152</v>
      </c>
      <c r="B33" s="1">
        <v>5</v>
      </c>
      <c r="C33" s="103">
        <v>2</v>
      </c>
      <c r="D33" s="102"/>
      <c r="E33" s="1"/>
      <c r="F33" s="1"/>
      <c r="G33" s="1"/>
      <c r="H33" s="1"/>
      <c r="I33" s="1"/>
      <c r="J33" s="103"/>
      <c r="K33" s="105">
        <f t="shared" si="1"/>
        <v>100</v>
      </c>
      <c r="L33" s="56" t="s">
        <v>236</v>
      </c>
      <c r="M33" s="56"/>
    </row>
    <row r="34" spans="1:13">
      <c r="A34" s="1" t="s">
        <v>153</v>
      </c>
      <c r="B34" s="1">
        <v>5</v>
      </c>
      <c r="C34" s="103">
        <v>4</v>
      </c>
      <c r="D34" s="102"/>
      <c r="E34" s="1"/>
      <c r="F34" s="1"/>
      <c r="G34" s="1">
        <v>100</v>
      </c>
      <c r="H34" s="1"/>
      <c r="I34" s="1"/>
      <c r="J34" s="103"/>
      <c r="K34" s="105">
        <f t="shared" si="1"/>
        <v>0</v>
      </c>
      <c r="L34" s="56" t="s">
        <v>237</v>
      </c>
      <c r="M34" s="56"/>
    </row>
    <row r="35" spans="1:13">
      <c r="A35" s="1" t="s">
        <v>166</v>
      </c>
      <c r="B35" s="1">
        <v>5</v>
      </c>
      <c r="C35" s="103">
        <v>7</v>
      </c>
      <c r="D35" s="102"/>
      <c r="E35" s="1"/>
      <c r="F35" s="1"/>
      <c r="G35" s="1"/>
      <c r="H35" s="1"/>
      <c r="I35" s="1"/>
      <c r="J35" s="103">
        <v>100</v>
      </c>
      <c r="K35" s="105">
        <f t="shared" si="1"/>
        <v>0</v>
      </c>
      <c r="L35" s="56" t="s">
        <v>238</v>
      </c>
      <c r="M35" s="56" t="s">
        <v>225</v>
      </c>
    </row>
    <row r="36" spans="1:13">
      <c r="A36" s="1" t="s">
        <v>154</v>
      </c>
      <c r="B36" s="1">
        <v>5</v>
      </c>
      <c r="C36" s="103">
        <v>10</v>
      </c>
      <c r="D36" s="102">
        <v>100</v>
      </c>
      <c r="E36" s="1"/>
      <c r="F36" s="1"/>
      <c r="G36" s="1"/>
      <c r="H36" s="1"/>
      <c r="I36" s="1"/>
      <c r="J36" s="103"/>
      <c r="K36" s="105">
        <f t="shared" si="1"/>
        <v>0</v>
      </c>
      <c r="L36" s="56" t="s">
        <v>239</v>
      </c>
      <c r="M36" s="56"/>
    </row>
    <row r="37" spans="1:13">
      <c r="A37" s="1" t="s">
        <v>155</v>
      </c>
      <c r="B37" s="1">
        <v>5</v>
      </c>
      <c r="C37" s="103">
        <v>10</v>
      </c>
      <c r="D37" s="102"/>
      <c r="E37" s="1"/>
      <c r="F37" s="1"/>
      <c r="G37" s="1"/>
      <c r="H37" s="1"/>
      <c r="I37" s="1"/>
      <c r="J37" s="103"/>
      <c r="K37" s="105">
        <f t="shared" si="1"/>
        <v>100</v>
      </c>
      <c r="L37" s="56" t="s">
        <v>240</v>
      </c>
      <c r="M37" s="56"/>
    </row>
    <row r="38" spans="1:13">
      <c r="A38" s="1" t="s">
        <v>165</v>
      </c>
      <c r="B38" s="1">
        <v>5</v>
      </c>
      <c r="C38" s="103">
        <v>12</v>
      </c>
      <c r="D38" s="102"/>
      <c r="E38" s="1"/>
      <c r="F38" s="1"/>
      <c r="G38" s="1"/>
      <c r="H38" s="1"/>
      <c r="I38" s="1">
        <v>100</v>
      </c>
      <c r="J38" s="103"/>
      <c r="K38" s="105">
        <f t="shared" si="1"/>
        <v>0</v>
      </c>
      <c r="L38" s="56" t="s">
        <v>241</v>
      </c>
      <c r="M38" s="56"/>
    </row>
    <row r="39" spans="1:13">
      <c r="A39" s="1" t="s">
        <v>156</v>
      </c>
      <c r="B39" s="1">
        <v>5</v>
      </c>
      <c r="C39" s="103">
        <v>4</v>
      </c>
      <c r="D39" s="102"/>
      <c r="E39" s="1"/>
      <c r="F39" s="1"/>
      <c r="G39" s="1"/>
      <c r="H39" s="1"/>
      <c r="I39" s="1"/>
      <c r="J39" s="103"/>
      <c r="K39" s="105">
        <f t="shared" si="1"/>
        <v>100</v>
      </c>
      <c r="L39" s="56" t="s">
        <v>242</v>
      </c>
      <c r="M39" s="56"/>
    </row>
    <row r="40" spans="1:13">
      <c r="A40" s="1" t="s">
        <v>157</v>
      </c>
      <c r="B40" s="1">
        <v>10</v>
      </c>
      <c r="C40" s="103">
        <v>12</v>
      </c>
      <c r="D40" s="102"/>
      <c r="E40" s="1"/>
      <c r="F40" s="1"/>
      <c r="G40" s="1"/>
      <c r="H40" s="1"/>
      <c r="I40" s="1"/>
      <c r="J40" s="103"/>
      <c r="K40" s="105">
        <f t="shared" si="1"/>
        <v>100</v>
      </c>
      <c r="L40" s="56" t="s">
        <v>243</v>
      </c>
      <c r="M40" s="56" t="s">
        <v>224</v>
      </c>
    </row>
    <row r="41" spans="1:13">
      <c r="A41" s="1" t="s">
        <v>158</v>
      </c>
      <c r="B41" s="1">
        <v>5</v>
      </c>
      <c r="C41" s="103">
        <v>10</v>
      </c>
      <c r="D41" s="102"/>
      <c r="E41" s="1"/>
      <c r="F41" s="1">
        <v>100</v>
      </c>
      <c r="G41" s="1"/>
      <c r="H41" s="1"/>
      <c r="I41" s="1"/>
      <c r="J41" s="103"/>
      <c r="K41" s="105">
        <f t="shared" si="1"/>
        <v>0</v>
      </c>
      <c r="L41" s="56" t="s">
        <v>244</v>
      </c>
      <c r="M41" s="56"/>
    </row>
    <row r="42" spans="1:13">
      <c r="A42" s="1" t="s">
        <v>159</v>
      </c>
      <c r="B42" s="1">
        <v>5</v>
      </c>
      <c r="C42" s="103">
        <v>7</v>
      </c>
      <c r="D42" s="102"/>
      <c r="E42" s="1"/>
      <c r="F42" s="1"/>
      <c r="G42" s="1"/>
      <c r="H42" s="1"/>
      <c r="I42" s="1"/>
      <c r="J42" s="103"/>
      <c r="K42" s="105">
        <f t="shared" si="1"/>
        <v>100</v>
      </c>
      <c r="L42" s="56" t="s">
        <v>245</v>
      </c>
      <c r="M42" s="56"/>
    </row>
    <row r="43" spans="1:13">
      <c r="A43" s="1" t="s">
        <v>164</v>
      </c>
      <c r="B43" s="1">
        <v>10</v>
      </c>
      <c r="C43" s="103">
        <v>10</v>
      </c>
      <c r="D43" s="102"/>
      <c r="E43" s="1"/>
      <c r="F43" s="1"/>
      <c r="G43" s="1"/>
      <c r="H43" s="1"/>
      <c r="I43" s="1">
        <v>100</v>
      </c>
      <c r="J43" s="103"/>
      <c r="K43" s="105">
        <f t="shared" si="1"/>
        <v>0</v>
      </c>
      <c r="L43" s="56" t="s">
        <v>246</v>
      </c>
      <c r="M43" s="56"/>
    </row>
    <row r="44" spans="1:13">
      <c r="A44" s="1" t="s">
        <v>170</v>
      </c>
      <c r="B44" s="1">
        <v>10</v>
      </c>
      <c r="C44" s="103">
        <v>7</v>
      </c>
      <c r="D44" s="102"/>
      <c r="E44" s="1"/>
      <c r="F44" s="1"/>
      <c r="G44" s="1"/>
      <c r="H44" s="1"/>
      <c r="I44" s="1"/>
      <c r="J44" s="103"/>
      <c r="K44" s="105">
        <f t="shared" si="1"/>
        <v>100</v>
      </c>
      <c r="L44" s="56" t="s">
        <v>247</v>
      </c>
      <c r="M44" s="56"/>
    </row>
    <row r="45" spans="1:13">
      <c r="A45" s="1" t="s">
        <v>160</v>
      </c>
      <c r="B45" s="1">
        <v>5</v>
      </c>
      <c r="C45" s="103">
        <v>7</v>
      </c>
      <c r="D45" s="102"/>
      <c r="E45" s="1"/>
      <c r="F45" s="1"/>
      <c r="G45" s="1"/>
      <c r="H45" s="1"/>
      <c r="I45" s="1"/>
      <c r="J45" s="103"/>
      <c r="K45" s="105">
        <f t="shared" si="1"/>
        <v>100</v>
      </c>
      <c r="L45" s="56" t="s">
        <v>248</v>
      </c>
      <c r="M45" s="56"/>
    </row>
    <row r="46" spans="1:13">
      <c r="A46" s="1" t="s">
        <v>162</v>
      </c>
      <c r="B46" s="1">
        <v>5</v>
      </c>
      <c r="C46" s="103">
        <v>7</v>
      </c>
      <c r="D46" s="102">
        <v>50</v>
      </c>
      <c r="E46" s="1"/>
      <c r="F46" s="1"/>
      <c r="G46" s="1"/>
      <c r="H46" s="1"/>
      <c r="I46" s="1"/>
      <c r="J46" s="103">
        <v>50</v>
      </c>
      <c r="K46" s="105">
        <f t="shared" si="1"/>
        <v>0</v>
      </c>
      <c r="L46" s="56" t="s">
        <v>249</v>
      </c>
      <c r="M46" s="56"/>
    </row>
    <row r="47" spans="1:13">
      <c r="A47" s="1" t="s">
        <v>161</v>
      </c>
      <c r="B47" s="1">
        <v>15</v>
      </c>
      <c r="C47" s="103">
        <v>12</v>
      </c>
      <c r="D47" s="102"/>
      <c r="E47" s="1"/>
      <c r="F47" s="1"/>
      <c r="G47" s="1"/>
      <c r="H47" s="1"/>
      <c r="I47" s="1"/>
      <c r="J47" s="103"/>
      <c r="K47" s="105">
        <f t="shared" si="1"/>
        <v>100</v>
      </c>
      <c r="L47" s="56"/>
      <c r="M47" s="56" t="s">
        <v>226</v>
      </c>
    </row>
    <row r="48" spans="1:13">
      <c r="A48" s="1" t="s">
        <v>54</v>
      </c>
      <c r="B48" s="1"/>
      <c r="C48" s="103"/>
      <c r="D48" s="102"/>
      <c r="E48" s="1"/>
      <c r="F48" s="1"/>
      <c r="G48" s="1"/>
      <c r="H48" s="1"/>
      <c r="I48" s="1"/>
      <c r="J48" s="103"/>
      <c r="K48" s="105" t="str">
        <f t="shared" si="1"/>
        <v xml:space="preserve"> </v>
      </c>
      <c r="L48" s="56"/>
      <c r="M48" s="56"/>
    </row>
    <row r="49" spans="1:13">
      <c r="A49" s="1" t="s">
        <v>55</v>
      </c>
      <c r="B49" s="1"/>
      <c r="C49" s="3"/>
      <c r="D49" s="55"/>
      <c r="E49" s="1"/>
      <c r="F49" s="1"/>
      <c r="G49" s="1"/>
      <c r="H49" s="1"/>
      <c r="I49" s="1"/>
      <c r="J49" s="103"/>
      <c r="K49" s="105" t="str">
        <f t="shared" si="1"/>
        <v xml:space="preserve"> </v>
      </c>
      <c r="L49" s="56"/>
      <c r="M49" s="56"/>
    </row>
    <row r="50" spans="1:13">
      <c r="A50" s="1" t="s">
        <v>56</v>
      </c>
      <c r="B50" s="1"/>
      <c r="C50" s="3"/>
      <c r="D50" s="55"/>
      <c r="E50" s="1"/>
      <c r="F50" s="1"/>
      <c r="G50" s="1"/>
      <c r="H50" s="1"/>
      <c r="I50" s="1"/>
      <c r="J50" s="103"/>
      <c r="K50" s="105" t="str">
        <f t="shared" si="1"/>
        <v xml:space="preserve"> </v>
      </c>
      <c r="L50" s="56"/>
      <c r="M50" s="56"/>
    </row>
    <row r="51" spans="1:13">
      <c r="A51" s="1" t="s">
        <v>57</v>
      </c>
      <c r="B51" s="1"/>
      <c r="C51" s="3"/>
      <c r="D51" s="55"/>
      <c r="E51" s="1"/>
      <c r="F51" s="1"/>
      <c r="G51" s="1"/>
      <c r="H51" s="1"/>
      <c r="I51" s="1"/>
      <c r="J51" s="103"/>
      <c r="K51" s="105" t="str">
        <f t="shared" si="1"/>
        <v xml:space="preserve"> </v>
      </c>
      <c r="L51" s="56"/>
      <c r="M51" s="56"/>
    </row>
    <row r="52" spans="1:13">
      <c r="A52" s="1" t="s">
        <v>58</v>
      </c>
      <c r="B52" s="1"/>
      <c r="C52" s="3"/>
      <c r="D52" s="55"/>
      <c r="E52" s="1"/>
      <c r="F52" s="1"/>
      <c r="G52" s="1"/>
      <c r="H52" s="1"/>
      <c r="I52" s="1"/>
      <c r="J52" s="103"/>
      <c r="K52" s="105" t="str">
        <f t="shared" si="1"/>
        <v xml:space="preserve"> </v>
      </c>
      <c r="L52" s="56"/>
      <c r="M52" s="56"/>
    </row>
    <row r="53" spans="1:13">
      <c r="A53" s="1" t="s">
        <v>59</v>
      </c>
      <c r="B53" s="1"/>
      <c r="C53" s="3"/>
      <c r="D53" s="55"/>
      <c r="E53" s="1"/>
      <c r="F53" s="1"/>
      <c r="G53" s="1"/>
      <c r="H53" s="1"/>
      <c r="I53" s="1"/>
      <c r="J53" s="103"/>
      <c r="K53" s="105" t="str">
        <f t="shared" si="1"/>
        <v xml:space="preserve"> </v>
      </c>
      <c r="L53" s="56"/>
      <c r="M53" s="56"/>
    </row>
    <row r="54" spans="1:13">
      <c r="A54" s="1" t="s">
        <v>60</v>
      </c>
      <c r="B54" s="1"/>
      <c r="C54" s="3"/>
      <c r="D54" s="55"/>
      <c r="E54" s="1"/>
      <c r="F54" s="1"/>
      <c r="G54" s="1"/>
      <c r="H54" s="1"/>
      <c r="I54" s="1"/>
      <c r="J54" s="103"/>
      <c r="K54" s="105" t="str">
        <f t="shared" si="1"/>
        <v xml:space="preserve"> </v>
      </c>
      <c r="L54" s="56"/>
      <c r="M54" s="56"/>
    </row>
    <row r="55" spans="1:13">
      <c r="A55" s="1" t="s">
        <v>61</v>
      </c>
      <c r="B55" s="1"/>
      <c r="C55" s="3"/>
      <c r="D55" s="55"/>
      <c r="E55" s="1"/>
      <c r="F55" s="1"/>
      <c r="G55" s="1"/>
      <c r="H55" s="1"/>
      <c r="I55" s="1"/>
      <c r="J55" s="103"/>
      <c r="K55" s="105" t="str">
        <f t="shared" si="1"/>
        <v xml:space="preserve"> </v>
      </c>
      <c r="L55" s="56"/>
      <c r="M55" s="56"/>
    </row>
    <row r="56" spans="1:13">
      <c r="A56" s="1" t="s">
        <v>62</v>
      </c>
      <c r="B56" s="1"/>
      <c r="C56" s="3"/>
      <c r="D56" s="55"/>
      <c r="E56" s="1"/>
      <c r="F56" s="1"/>
      <c r="G56" s="1"/>
      <c r="H56" s="1"/>
      <c r="I56" s="1"/>
      <c r="J56" s="103"/>
      <c r="K56" s="105" t="str">
        <f t="shared" ref="K56:K119" si="2">IF(ISBLANK(B56)," ",100-SUM(D56:J56))</f>
        <v xml:space="preserve"> </v>
      </c>
      <c r="L56" s="56"/>
      <c r="M56" s="56"/>
    </row>
    <row r="57" spans="1:13">
      <c r="A57" s="1" t="s">
        <v>63</v>
      </c>
      <c r="B57" s="1"/>
      <c r="C57" s="3"/>
      <c r="D57" s="55"/>
      <c r="E57" s="1"/>
      <c r="F57" s="1"/>
      <c r="G57" s="1"/>
      <c r="H57" s="1"/>
      <c r="I57" s="1"/>
      <c r="J57" s="103"/>
      <c r="K57" s="105" t="str">
        <f t="shared" si="2"/>
        <v xml:space="preserve"> </v>
      </c>
      <c r="L57" s="56"/>
      <c r="M57" s="56"/>
    </row>
    <row r="58" spans="1:13">
      <c r="A58" s="1" t="s">
        <v>64</v>
      </c>
      <c r="B58" s="1"/>
      <c r="C58" s="3"/>
      <c r="D58" s="55"/>
      <c r="E58" s="1"/>
      <c r="F58" s="1"/>
      <c r="G58" s="1"/>
      <c r="H58" s="1"/>
      <c r="I58" s="1"/>
      <c r="J58" s="103"/>
      <c r="K58" s="105" t="str">
        <f t="shared" si="2"/>
        <v xml:space="preserve"> </v>
      </c>
      <c r="L58" s="56"/>
      <c r="M58" s="56"/>
    </row>
    <row r="59" spans="1:13">
      <c r="A59" s="1" t="s">
        <v>65</v>
      </c>
      <c r="B59" s="1"/>
      <c r="C59" s="3"/>
      <c r="D59" s="55"/>
      <c r="E59" s="1"/>
      <c r="F59" s="1"/>
      <c r="G59" s="1"/>
      <c r="H59" s="1"/>
      <c r="I59" s="1"/>
      <c r="J59" s="103"/>
      <c r="K59" s="105" t="str">
        <f t="shared" si="2"/>
        <v xml:space="preserve"> </v>
      </c>
      <c r="L59" s="56"/>
      <c r="M59" s="56"/>
    </row>
    <row r="60" spans="1:13">
      <c r="A60" s="1" t="s">
        <v>66</v>
      </c>
      <c r="B60" s="1"/>
      <c r="C60" s="3"/>
      <c r="D60" s="55"/>
      <c r="E60" s="1"/>
      <c r="F60" s="1"/>
      <c r="G60" s="1"/>
      <c r="H60" s="1"/>
      <c r="I60" s="1"/>
      <c r="J60" s="103"/>
      <c r="K60" s="105" t="str">
        <f t="shared" si="2"/>
        <v xml:space="preserve"> </v>
      </c>
      <c r="L60" s="56"/>
      <c r="M60" s="56"/>
    </row>
    <row r="61" spans="1:13">
      <c r="A61" s="1" t="s">
        <v>67</v>
      </c>
      <c r="B61" s="1"/>
      <c r="C61" s="3"/>
      <c r="D61" s="55"/>
      <c r="E61" s="1"/>
      <c r="F61" s="1"/>
      <c r="G61" s="1"/>
      <c r="H61" s="1"/>
      <c r="I61" s="1"/>
      <c r="J61" s="103"/>
      <c r="K61" s="105" t="str">
        <f t="shared" si="2"/>
        <v xml:space="preserve"> </v>
      </c>
      <c r="L61" s="56"/>
      <c r="M61" s="56"/>
    </row>
    <row r="62" spans="1:13">
      <c r="A62" s="1" t="s">
        <v>68</v>
      </c>
      <c r="B62" s="1"/>
      <c r="C62" s="3"/>
      <c r="D62" s="55"/>
      <c r="E62" s="1"/>
      <c r="F62" s="1"/>
      <c r="G62" s="1"/>
      <c r="H62" s="1"/>
      <c r="I62" s="1"/>
      <c r="J62" s="103"/>
      <c r="K62" s="105" t="str">
        <f t="shared" si="2"/>
        <v xml:space="preserve"> </v>
      </c>
      <c r="L62" s="56"/>
      <c r="M62" s="56"/>
    </row>
    <row r="63" spans="1:13">
      <c r="A63" s="1" t="s">
        <v>69</v>
      </c>
      <c r="B63" s="1"/>
      <c r="C63" s="3"/>
      <c r="D63" s="55"/>
      <c r="E63" s="1"/>
      <c r="F63" s="1"/>
      <c r="G63" s="1"/>
      <c r="H63" s="1"/>
      <c r="I63" s="1"/>
      <c r="J63" s="103"/>
      <c r="K63" s="105" t="str">
        <f t="shared" si="2"/>
        <v xml:space="preserve"> </v>
      </c>
      <c r="L63" s="56"/>
      <c r="M63" s="56"/>
    </row>
    <row r="64" spans="1:13">
      <c r="A64" s="1" t="s">
        <v>70</v>
      </c>
      <c r="B64" s="1"/>
      <c r="C64" s="3"/>
      <c r="D64" s="55"/>
      <c r="E64" s="1"/>
      <c r="F64" s="1"/>
      <c r="G64" s="1"/>
      <c r="H64" s="1"/>
      <c r="I64" s="1"/>
      <c r="J64" s="103"/>
      <c r="K64" s="105" t="str">
        <f t="shared" si="2"/>
        <v xml:space="preserve"> </v>
      </c>
      <c r="L64" s="56"/>
      <c r="M64" s="56"/>
    </row>
    <row r="65" spans="1:13">
      <c r="A65" s="1" t="s">
        <v>71</v>
      </c>
      <c r="B65" s="1"/>
      <c r="C65" s="3"/>
      <c r="D65" s="55"/>
      <c r="E65" s="1"/>
      <c r="F65" s="1"/>
      <c r="G65" s="1"/>
      <c r="H65" s="1"/>
      <c r="I65" s="1"/>
      <c r="J65" s="103"/>
      <c r="K65" s="105" t="str">
        <f t="shared" si="2"/>
        <v xml:space="preserve"> </v>
      </c>
      <c r="L65" s="56"/>
      <c r="M65" s="56"/>
    </row>
    <row r="66" spans="1:13">
      <c r="A66" s="1" t="s">
        <v>72</v>
      </c>
      <c r="B66" s="1"/>
      <c r="C66" s="3"/>
      <c r="D66" s="55"/>
      <c r="E66" s="1"/>
      <c r="F66" s="1"/>
      <c r="G66" s="1"/>
      <c r="H66" s="1"/>
      <c r="I66" s="1"/>
      <c r="J66" s="103"/>
      <c r="K66" s="105" t="str">
        <f t="shared" si="2"/>
        <v xml:space="preserve"> </v>
      </c>
      <c r="L66" s="56"/>
      <c r="M66" s="56"/>
    </row>
    <row r="67" spans="1:13">
      <c r="A67" s="1" t="s">
        <v>73</v>
      </c>
      <c r="B67" s="1"/>
      <c r="C67" s="3"/>
      <c r="D67" s="55"/>
      <c r="E67" s="1"/>
      <c r="F67" s="1"/>
      <c r="G67" s="1"/>
      <c r="H67" s="1"/>
      <c r="I67" s="1"/>
      <c r="J67" s="103"/>
      <c r="K67" s="105" t="str">
        <f t="shared" si="2"/>
        <v xml:space="preserve"> </v>
      </c>
      <c r="L67" s="56"/>
      <c r="M67" s="56"/>
    </row>
    <row r="68" spans="1:13">
      <c r="A68" s="1" t="s">
        <v>74</v>
      </c>
      <c r="B68" s="1"/>
      <c r="C68" s="3"/>
      <c r="D68" s="55"/>
      <c r="E68" s="1"/>
      <c r="F68" s="1"/>
      <c r="G68" s="1"/>
      <c r="H68" s="1"/>
      <c r="I68" s="1"/>
      <c r="J68" s="103"/>
      <c r="K68" s="105" t="str">
        <f t="shared" si="2"/>
        <v xml:space="preserve"> </v>
      </c>
      <c r="L68" s="56"/>
      <c r="M68" s="56"/>
    </row>
    <row r="69" spans="1:13">
      <c r="A69" s="1" t="s">
        <v>75</v>
      </c>
      <c r="B69" s="1"/>
      <c r="C69" s="3"/>
      <c r="D69" s="55"/>
      <c r="E69" s="1"/>
      <c r="F69" s="1"/>
      <c r="G69" s="1"/>
      <c r="H69" s="1"/>
      <c r="I69" s="1"/>
      <c r="J69" s="103"/>
      <c r="K69" s="105" t="str">
        <f t="shared" si="2"/>
        <v xml:space="preserve"> </v>
      </c>
      <c r="L69" s="56"/>
      <c r="M69" s="56"/>
    </row>
    <row r="70" spans="1:13">
      <c r="A70" s="1" t="s">
        <v>76</v>
      </c>
      <c r="B70" s="1"/>
      <c r="C70" s="3"/>
      <c r="D70" s="55"/>
      <c r="E70" s="1"/>
      <c r="F70" s="1"/>
      <c r="G70" s="1"/>
      <c r="H70" s="1"/>
      <c r="I70" s="1"/>
      <c r="J70" s="103"/>
      <c r="K70" s="105" t="str">
        <f t="shared" si="2"/>
        <v xml:space="preserve"> </v>
      </c>
      <c r="L70" s="56"/>
      <c r="M70" s="56"/>
    </row>
    <row r="71" spans="1:13">
      <c r="A71" s="1" t="s">
        <v>77</v>
      </c>
      <c r="B71" s="1"/>
      <c r="C71" s="3"/>
      <c r="D71" s="55"/>
      <c r="E71" s="1"/>
      <c r="F71" s="1"/>
      <c r="G71" s="1"/>
      <c r="H71" s="1"/>
      <c r="I71" s="1"/>
      <c r="J71" s="103"/>
      <c r="K71" s="105" t="str">
        <f t="shared" si="2"/>
        <v xml:space="preserve"> </v>
      </c>
      <c r="L71" s="56"/>
      <c r="M71" s="56"/>
    </row>
    <row r="72" spans="1:13">
      <c r="A72" s="1" t="s">
        <v>78</v>
      </c>
      <c r="B72" s="1"/>
      <c r="C72" s="3"/>
      <c r="D72" s="55"/>
      <c r="E72" s="1"/>
      <c r="F72" s="1"/>
      <c r="G72" s="1"/>
      <c r="H72" s="1"/>
      <c r="I72" s="1"/>
      <c r="J72" s="103"/>
      <c r="K72" s="105" t="str">
        <f t="shared" si="2"/>
        <v xml:space="preserve"> </v>
      </c>
      <c r="L72" s="56"/>
      <c r="M72" s="56"/>
    </row>
    <row r="73" spans="1:13">
      <c r="A73" s="1" t="s">
        <v>79</v>
      </c>
      <c r="B73" s="1"/>
      <c r="C73" s="3"/>
      <c r="D73" s="55"/>
      <c r="E73" s="1"/>
      <c r="F73" s="1"/>
      <c r="G73" s="1"/>
      <c r="H73" s="1"/>
      <c r="I73" s="1"/>
      <c r="J73" s="103"/>
      <c r="K73" s="105" t="str">
        <f t="shared" si="2"/>
        <v xml:space="preserve"> </v>
      </c>
      <c r="L73" s="56"/>
      <c r="M73" s="56"/>
    </row>
    <row r="74" spans="1:13">
      <c r="A74" s="1" t="s">
        <v>80</v>
      </c>
      <c r="B74" s="1"/>
      <c r="C74" s="3"/>
      <c r="D74" s="55"/>
      <c r="E74" s="1"/>
      <c r="F74" s="1"/>
      <c r="G74" s="1"/>
      <c r="H74" s="1"/>
      <c r="I74" s="1"/>
      <c r="J74" s="103"/>
      <c r="K74" s="105" t="str">
        <f t="shared" si="2"/>
        <v xml:space="preserve"> </v>
      </c>
      <c r="L74" s="56"/>
      <c r="M74" s="56"/>
    </row>
    <row r="75" spans="1:13">
      <c r="A75" s="1" t="s">
        <v>81</v>
      </c>
      <c r="B75" s="1"/>
      <c r="C75" s="3"/>
      <c r="D75" s="55"/>
      <c r="E75" s="1"/>
      <c r="F75" s="1"/>
      <c r="G75" s="1"/>
      <c r="H75" s="1"/>
      <c r="I75" s="1"/>
      <c r="J75" s="103"/>
      <c r="K75" s="105" t="str">
        <f t="shared" si="2"/>
        <v xml:space="preserve"> </v>
      </c>
      <c r="L75" s="56"/>
      <c r="M75" s="56"/>
    </row>
    <row r="76" spans="1:13">
      <c r="A76" s="1" t="s">
        <v>82</v>
      </c>
      <c r="B76" s="1"/>
      <c r="C76" s="3"/>
      <c r="D76" s="55"/>
      <c r="E76" s="1"/>
      <c r="F76" s="1"/>
      <c r="G76" s="1"/>
      <c r="H76" s="1"/>
      <c r="I76" s="1"/>
      <c r="J76" s="103"/>
      <c r="K76" s="105" t="str">
        <f t="shared" si="2"/>
        <v xml:space="preserve"> </v>
      </c>
      <c r="L76" s="56"/>
      <c r="M76" s="56"/>
    </row>
    <row r="77" spans="1:13">
      <c r="A77" s="1" t="s">
        <v>83</v>
      </c>
      <c r="B77" s="1"/>
      <c r="C77" s="3"/>
      <c r="D77" s="55"/>
      <c r="E77" s="1"/>
      <c r="F77" s="1"/>
      <c r="G77" s="1"/>
      <c r="H77" s="1"/>
      <c r="I77" s="1"/>
      <c r="J77" s="103"/>
      <c r="K77" s="105" t="str">
        <f t="shared" si="2"/>
        <v xml:space="preserve"> </v>
      </c>
      <c r="L77" s="56"/>
      <c r="M77" s="56"/>
    </row>
    <row r="78" spans="1:13">
      <c r="A78" s="1" t="s">
        <v>84</v>
      </c>
      <c r="B78" s="1"/>
      <c r="C78" s="3"/>
      <c r="D78" s="55"/>
      <c r="E78" s="1"/>
      <c r="F78" s="1"/>
      <c r="G78" s="1"/>
      <c r="H78" s="1"/>
      <c r="I78" s="1"/>
      <c r="J78" s="103"/>
      <c r="K78" s="105" t="str">
        <f t="shared" si="2"/>
        <v xml:space="preserve"> </v>
      </c>
      <c r="L78" s="56"/>
      <c r="M78" s="56"/>
    </row>
    <row r="79" spans="1:13">
      <c r="A79" s="1" t="s">
        <v>85</v>
      </c>
      <c r="B79" s="1"/>
      <c r="C79" s="3"/>
      <c r="D79" s="55"/>
      <c r="E79" s="1"/>
      <c r="F79" s="1"/>
      <c r="G79" s="1"/>
      <c r="H79" s="1"/>
      <c r="I79" s="1"/>
      <c r="J79" s="103"/>
      <c r="K79" s="105" t="str">
        <f t="shared" si="2"/>
        <v xml:space="preserve"> </v>
      </c>
      <c r="L79" s="56"/>
      <c r="M79" s="56"/>
    </row>
    <row r="80" spans="1:13">
      <c r="A80" s="1" t="s">
        <v>86</v>
      </c>
      <c r="B80" s="1"/>
      <c r="C80" s="3"/>
      <c r="D80" s="55"/>
      <c r="E80" s="1"/>
      <c r="F80" s="1"/>
      <c r="G80" s="1"/>
      <c r="H80" s="1"/>
      <c r="I80" s="1"/>
      <c r="J80" s="103"/>
      <c r="K80" s="105" t="str">
        <f t="shared" si="2"/>
        <v xml:space="preserve"> </v>
      </c>
      <c r="L80" s="56"/>
      <c r="M80" s="56"/>
    </row>
    <row r="81" spans="1:13">
      <c r="A81" s="1" t="s">
        <v>87</v>
      </c>
      <c r="B81" s="1"/>
      <c r="C81" s="3"/>
      <c r="D81" s="55"/>
      <c r="E81" s="1"/>
      <c r="F81" s="1"/>
      <c r="G81" s="1"/>
      <c r="H81" s="1"/>
      <c r="I81" s="1"/>
      <c r="J81" s="103"/>
      <c r="K81" s="105" t="str">
        <f t="shared" si="2"/>
        <v xml:space="preserve"> </v>
      </c>
      <c r="L81" s="56"/>
      <c r="M81" s="56"/>
    </row>
    <row r="82" spans="1:13">
      <c r="A82" s="1" t="s">
        <v>88</v>
      </c>
      <c r="B82" s="1"/>
      <c r="C82" s="3"/>
      <c r="D82" s="55"/>
      <c r="E82" s="1"/>
      <c r="F82" s="1"/>
      <c r="G82" s="1"/>
      <c r="H82" s="1"/>
      <c r="I82" s="1"/>
      <c r="J82" s="103"/>
      <c r="K82" s="105" t="str">
        <f t="shared" si="2"/>
        <v xml:space="preserve"> </v>
      </c>
      <c r="L82" s="56"/>
      <c r="M82" s="56"/>
    </row>
    <row r="83" spans="1:13">
      <c r="A83" s="1" t="s">
        <v>89</v>
      </c>
      <c r="B83" s="1"/>
      <c r="C83" s="3"/>
      <c r="D83" s="55"/>
      <c r="E83" s="1"/>
      <c r="F83" s="1"/>
      <c r="G83" s="1"/>
      <c r="H83" s="1"/>
      <c r="I83" s="1"/>
      <c r="J83" s="103"/>
      <c r="K83" s="105" t="str">
        <f t="shared" si="2"/>
        <v xml:space="preserve"> </v>
      </c>
      <c r="L83" s="56"/>
      <c r="M83" s="56"/>
    </row>
    <row r="84" spans="1:13">
      <c r="A84" s="1" t="s">
        <v>90</v>
      </c>
      <c r="B84" s="1"/>
      <c r="C84" s="3"/>
      <c r="D84" s="55"/>
      <c r="E84" s="1"/>
      <c r="F84" s="1"/>
      <c r="G84" s="1"/>
      <c r="H84" s="1"/>
      <c r="I84" s="1"/>
      <c r="J84" s="103"/>
      <c r="K84" s="105" t="str">
        <f t="shared" si="2"/>
        <v xml:space="preserve"> </v>
      </c>
      <c r="L84" s="56"/>
      <c r="M84" s="56"/>
    </row>
    <row r="85" spans="1:13">
      <c r="A85" s="1" t="s">
        <v>91</v>
      </c>
      <c r="B85" s="1"/>
      <c r="C85" s="3"/>
      <c r="D85" s="55"/>
      <c r="E85" s="1"/>
      <c r="F85" s="1"/>
      <c r="G85" s="1"/>
      <c r="H85" s="1"/>
      <c r="I85" s="1"/>
      <c r="J85" s="103"/>
      <c r="K85" s="105" t="str">
        <f t="shared" si="2"/>
        <v xml:space="preserve"> </v>
      </c>
      <c r="L85" s="56"/>
      <c r="M85" s="56"/>
    </row>
    <row r="86" spans="1:13">
      <c r="A86" s="1" t="s">
        <v>92</v>
      </c>
      <c r="B86" s="1"/>
      <c r="C86" s="3"/>
      <c r="D86" s="55"/>
      <c r="E86" s="1"/>
      <c r="F86" s="1"/>
      <c r="G86" s="1"/>
      <c r="H86" s="1"/>
      <c r="I86" s="1"/>
      <c r="J86" s="103"/>
      <c r="K86" s="105" t="str">
        <f t="shared" si="2"/>
        <v xml:space="preserve"> </v>
      </c>
      <c r="L86" s="56"/>
      <c r="M86" s="56"/>
    </row>
    <row r="87" spans="1:13">
      <c r="A87" s="1" t="s">
        <v>93</v>
      </c>
      <c r="B87" s="1"/>
      <c r="C87" s="3"/>
      <c r="D87" s="55"/>
      <c r="E87" s="1"/>
      <c r="F87" s="1"/>
      <c r="G87" s="1"/>
      <c r="H87" s="1"/>
      <c r="I87" s="1"/>
      <c r="J87" s="103"/>
      <c r="K87" s="105" t="str">
        <f t="shared" si="2"/>
        <v xml:space="preserve"> </v>
      </c>
      <c r="L87" s="56"/>
      <c r="M87" s="56"/>
    </row>
    <row r="88" spans="1:13">
      <c r="A88" s="1" t="s">
        <v>94</v>
      </c>
      <c r="B88" s="1"/>
      <c r="C88" s="3"/>
      <c r="D88" s="55"/>
      <c r="E88" s="1"/>
      <c r="F88" s="1"/>
      <c r="G88" s="1"/>
      <c r="H88" s="1"/>
      <c r="I88" s="1"/>
      <c r="J88" s="103"/>
      <c r="K88" s="105" t="str">
        <f t="shared" si="2"/>
        <v xml:space="preserve"> </v>
      </c>
      <c r="L88" s="56"/>
      <c r="M88" s="56"/>
    </row>
    <row r="89" spans="1:13">
      <c r="A89" s="1" t="s">
        <v>95</v>
      </c>
      <c r="B89" s="1"/>
      <c r="C89" s="3"/>
      <c r="D89" s="55"/>
      <c r="E89" s="1"/>
      <c r="F89" s="1"/>
      <c r="G89" s="1"/>
      <c r="H89" s="1"/>
      <c r="I89" s="1"/>
      <c r="J89" s="103"/>
      <c r="K89" s="105" t="str">
        <f t="shared" si="2"/>
        <v xml:space="preserve"> </v>
      </c>
      <c r="L89" s="56"/>
      <c r="M89" s="56"/>
    </row>
    <row r="90" spans="1:13">
      <c r="A90" s="1" t="s">
        <v>96</v>
      </c>
      <c r="B90" s="1"/>
      <c r="C90" s="3"/>
      <c r="D90" s="55"/>
      <c r="E90" s="1"/>
      <c r="F90" s="1"/>
      <c r="G90" s="1"/>
      <c r="H90" s="1"/>
      <c r="I90" s="1"/>
      <c r="J90" s="103"/>
      <c r="K90" s="105" t="str">
        <f t="shared" si="2"/>
        <v xml:space="preserve"> </v>
      </c>
      <c r="L90" s="56"/>
      <c r="M90" s="56"/>
    </row>
    <row r="91" spans="1:13">
      <c r="A91" s="1" t="s">
        <v>97</v>
      </c>
      <c r="B91" s="1"/>
      <c r="C91" s="3"/>
      <c r="D91" s="55"/>
      <c r="E91" s="1"/>
      <c r="F91" s="1"/>
      <c r="G91" s="1"/>
      <c r="H91" s="1"/>
      <c r="I91" s="1"/>
      <c r="J91" s="103"/>
      <c r="K91" s="105" t="str">
        <f t="shared" si="2"/>
        <v xml:space="preserve"> </v>
      </c>
      <c r="L91" s="56"/>
      <c r="M91" s="56"/>
    </row>
    <row r="92" spans="1:13">
      <c r="A92" s="1" t="s">
        <v>98</v>
      </c>
      <c r="B92" s="1"/>
      <c r="C92" s="3"/>
      <c r="D92" s="55"/>
      <c r="E92" s="1"/>
      <c r="F92" s="1"/>
      <c r="G92" s="1"/>
      <c r="H92" s="1"/>
      <c r="I92" s="1"/>
      <c r="J92" s="103"/>
      <c r="K92" s="105" t="str">
        <f t="shared" si="2"/>
        <v xml:space="preserve"> </v>
      </c>
      <c r="L92" s="56"/>
      <c r="M92" s="56"/>
    </row>
    <row r="93" spans="1:13">
      <c r="A93" s="1" t="s">
        <v>99</v>
      </c>
      <c r="B93" s="1"/>
      <c r="C93" s="3"/>
      <c r="D93" s="55"/>
      <c r="E93" s="1"/>
      <c r="F93" s="1"/>
      <c r="G93" s="1"/>
      <c r="H93" s="1"/>
      <c r="I93" s="1"/>
      <c r="J93" s="103"/>
      <c r="K93" s="105" t="str">
        <f t="shared" si="2"/>
        <v xml:space="preserve"> </v>
      </c>
      <c r="L93" s="56"/>
      <c r="M93" s="56"/>
    </row>
    <row r="94" spans="1:13">
      <c r="A94" s="1" t="s">
        <v>100</v>
      </c>
      <c r="B94" s="1"/>
      <c r="C94" s="3"/>
      <c r="D94" s="55"/>
      <c r="E94" s="1"/>
      <c r="F94" s="1"/>
      <c r="G94" s="1"/>
      <c r="H94" s="1"/>
      <c r="I94" s="1"/>
      <c r="J94" s="103"/>
      <c r="K94" s="105" t="str">
        <f t="shared" si="2"/>
        <v xml:space="preserve"> </v>
      </c>
      <c r="L94" s="56"/>
      <c r="M94" s="56"/>
    </row>
    <row r="95" spans="1:13">
      <c r="A95" s="1" t="s">
        <v>101</v>
      </c>
      <c r="B95" s="1"/>
      <c r="C95" s="3"/>
      <c r="D95" s="55"/>
      <c r="E95" s="1"/>
      <c r="F95" s="1"/>
      <c r="G95" s="1"/>
      <c r="H95" s="1"/>
      <c r="I95" s="1"/>
      <c r="J95" s="103"/>
      <c r="K95" s="105" t="str">
        <f t="shared" si="2"/>
        <v xml:space="preserve"> </v>
      </c>
      <c r="L95" s="56"/>
      <c r="M95" s="56"/>
    </row>
    <row r="96" spans="1:13">
      <c r="A96" s="1" t="s">
        <v>102</v>
      </c>
      <c r="B96" s="1"/>
      <c r="C96" s="3"/>
      <c r="D96" s="55"/>
      <c r="E96" s="1"/>
      <c r="F96" s="1"/>
      <c r="G96" s="1"/>
      <c r="H96" s="1"/>
      <c r="I96" s="1"/>
      <c r="J96" s="103"/>
      <c r="K96" s="105" t="str">
        <f t="shared" si="2"/>
        <v xml:space="preserve"> </v>
      </c>
      <c r="L96" s="56"/>
      <c r="M96" s="56"/>
    </row>
    <row r="97" spans="1:13">
      <c r="A97" s="1" t="s">
        <v>103</v>
      </c>
      <c r="B97" s="1"/>
      <c r="C97" s="3"/>
      <c r="D97" s="55"/>
      <c r="E97" s="1"/>
      <c r="F97" s="1"/>
      <c r="G97" s="1"/>
      <c r="H97" s="1"/>
      <c r="I97" s="1"/>
      <c r="J97" s="103"/>
      <c r="K97" s="105" t="str">
        <f t="shared" si="2"/>
        <v xml:space="preserve"> </v>
      </c>
      <c r="L97" s="56"/>
      <c r="M97" s="56"/>
    </row>
    <row r="98" spans="1:13">
      <c r="A98" s="1" t="s">
        <v>104</v>
      </c>
      <c r="B98" s="1"/>
      <c r="C98" s="3"/>
      <c r="D98" s="55"/>
      <c r="E98" s="1"/>
      <c r="F98" s="1"/>
      <c r="G98" s="1"/>
      <c r="H98" s="1"/>
      <c r="I98" s="1"/>
      <c r="J98" s="103"/>
      <c r="K98" s="105" t="str">
        <f t="shared" si="2"/>
        <v xml:space="preserve"> </v>
      </c>
      <c r="L98" s="56"/>
      <c r="M98" s="56"/>
    </row>
    <row r="99" spans="1:13">
      <c r="A99" s="1" t="s">
        <v>105</v>
      </c>
      <c r="B99" s="1"/>
      <c r="C99" s="3"/>
      <c r="D99" s="55"/>
      <c r="E99" s="1"/>
      <c r="F99" s="1"/>
      <c r="G99" s="1"/>
      <c r="H99" s="1"/>
      <c r="I99" s="1"/>
      <c r="J99" s="103"/>
      <c r="K99" s="105" t="str">
        <f t="shared" si="2"/>
        <v xml:space="preserve"> </v>
      </c>
      <c r="L99" s="56"/>
      <c r="M99" s="56"/>
    </row>
    <row r="100" spans="1:13">
      <c r="A100" s="1" t="s">
        <v>106</v>
      </c>
      <c r="B100" s="1"/>
      <c r="C100" s="3"/>
      <c r="D100" s="55"/>
      <c r="E100" s="1"/>
      <c r="F100" s="1"/>
      <c r="G100" s="1"/>
      <c r="H100" s="1"/>
      <c r="I100" s="1"/>
      <c r="J100" s="103"/>
      <c r="K100" s="105" t="str">
        <f t="shared" si="2"/>
        <v xml:space="preserve"> </v>
      </c>
      <c r="L100" s="56"/>
      <c r="M100" s="56"/>
    </row>
    <row r="101" spans="1:13">
      <c r="A101" s="1" t="s">
        <v>107</v>
      </c>
      <c r="B101" s="1"/>
      <c r="C101" s="3"/>
      <c r="D101" s="55"/>
      <c r="E101" s="1"/>
      <c r="F101" s="1"/>
      <c r="G101" s="1"/>
      <c r="H101" s="1"/>
      <c r="I101" s="1"/>
      <c r="J101" s="103"/>
      <c r="K101" s="105" t="str">
        <f t="shared" si="2"/>
        <v xml:space="preserve"> </v>
      </c>
      <c r="L101" s="56"/>
      <c r="M101" s="56"/>
    </row>
    <row r="102" spans="1:13">
      <c r="A102" s="1" t="s">
        <v>108</v>
      </c>
      <c r="B102" s="1"/>
      <c r="C102" s="3"/>
      <c r="D102" s="55"/>
      <c r="E102" s="1"/>
      <c r="F102" s="1"/>
      <c r="G102" s="1"/>
      <c r="H102" s="1"/>
      <c r="I102" s="1"/>
      <c r="J102" s="103"/>
      <c r="K102" s="105" t="str">
        <f t="shared" si="2"/>
        <v xml:space="preserve"> </v>
      </c>
      <c r="L102" s="56"/>
      <c r="M102" s="56"/>
    </row>
    <row r="103" spans="1:13">
      <c r="A103" s="1" t="s">
        <v>109</v>
      </c>
      <c r="B103" s="1"/>
      <c r="C103" s="3"/>
      <c r="D103" s="55"/>
      <c r="E103" s="1"/>
      <c r="F103" s="1"/>
      <c r="G103" s="1"/>
      <c r="H103" s="1"/>
      <c r="I103" s="1"/>
      <c r="J103" s="103"/>
      <c r="K103" s="105" t="str">
        <f t="shared" si="2"/>
        <v xml:space="preserve"> </v>
      </c>
      <c r="L103" s="56"/>
      <c r="M103" s="56"/>
    </row>
    <row r="104" spans="1:13">
      <c r="A104" s="1" t="s">
        <v>110</v>
      </c>
      <c r="B104" s="1"/>
      <c r="C104" s="3"/>
      <c r="D104" s="55"/>
      <c r="E104" s="1"/>
      <c r="F104" s="1"/>
      <c r="G104" s="1"/>
      <c r="H104" s="1"/>
      <c r="I104" s="1"/>
      <c r="J104" s="103"/>
      <c r="K104" s="105" t="str">
        <f t="shared" si="2"/>
        <v xml:space="preserve"> </v>
      </c>
      <c r="L104" s="56"/>
      <c r="M104" s="56"/>
    </row>
    <row r="105" spans="1:13">
      <c r="A105" s="1" t="s">
        <v>111</v>
      </c>
      <c r="B105" s="1"/>
      <c r="C105" s="3"/>
      <c r="D105" s="55"/>
      <c r="E105" s="1"/>
      <c r="F105" s="1"/>
      <c r="G105" s="1"/>
      <c r="H105" s="1"/>
      <c r="I105" s="1"/>
      <c r="J105" s="103"/>
      <c r="K105" s="105" t="str">
        <f t="shared" si="2"/>
        <v xml:space="preserve"> </v>
      </c>
      <c r="L105" s="56"/>
      <c r="M105" s="56"/>
    </row>
    <row r="106" spans="1:13">
      <c r="A106" s="1" t="s">
        <v>112</v>
      </c>
      <c r="B106" s="1"/>
      <c r="C106" s="3"/>
      <c r="D106" s="55"/>
      <c r="E106" s="1"/>
      <c r="F106" s="1"/>
      <c r="G106" s="1"/>
      <c r="H106" s="1"/>
      <c r="I106" s="1"/>
      <c r="J106" s="103"/>
      <c r="K106" s="105" t="str">
        <f t="shared" si="2"/>
        <v xml:space="preserve"> </v>
      </c>
      <c r="L106" s="56"/>
      <c r="M106" s="56"/>
    </row>
    <row r="107" spans="1:13">
      <c r="A107" s="1" t="s">
        <v>113</v>
      </c>
      <c r="B107" s="1"/>
      <c r="C107" s="3"/>
      <c r="D107" s="55"/>
      <c r="E107" s="1"/>
      <c r="F107" s="1"/>
      <c r="G107" s="1"/>
      <c r="H107" s="1"/>
      <c r="I107" s="1"/>
      <c r="J107" s="103"/>
      <c r="K107" s="105" t="str">
        <f t="shared" si="2"/>
        <v xml:space="preserve"> </v>
      </c>
      <c r="L107" s="56"/>
      <c r="M107" s="56"/>
    </row>
    <row r="108" spans="1:13">
      <c r="A108" s="1" t="s">
        <v>114</v>
      </c>
      <c r="B108" s="1"/>
      <c r="C108" s="3"/>
      <c r="D108" s="55"/>
      <c r="E108" s="1"/>
      <c r="F108" s="1"/>
      <c r="G108" s="1"/>
      <c r="H108" s="1"/>
      <c r="I108" s="1"/>
      <c r="J108" s="103"/>
      <c r="K108" s="105" t="str">
        <f t="shared" si="2"/>
        <v xml:space="preserve"> </v>
      </c>
      <c r="L108" s="56"/>
      <c r="M108" s="56"/>
    </row>
    <row r="109" spans="1:13">
      <c r="A109" s="1" t="s">
        <v>115</v>
      </c>
      <c r="B109" s="1"/>
      <c r="C109" s="3"/>
      <c r="D109" s="55"/>
      <c r="E109" s="1"/>
      <c r="F109" s="1"/>
      <c r="G109" s="1"/>
      <c r="H109" s="1"/>
      <c r="I109" s="1"/>
      <c r="J109" s="103"/>
      <c r="K109" s="105" t="str">
        <f t="shared" si="2"/>
        <v xml:space="preserve"> </v>
      </c>
      <c r="L109" s="56"/>
      <c r="M109" s="56"/>
    </row>
    <row r="110" spans="1:13">
      <c r="A110" s="1" t="s">
        <v>116</v>
      </c>
      <c r="B110" s="1"/>
      <c r="C110" s="3"/>
      <c r="D110" s="55"/>
      <c r="E110" s="1"/>
      <c r="F110" s="1"/>
      <c r="G110" s="1"/>
      <c r="H110" s="1"/>
      <c r="I110" s="1"/>
      <c r="J110" s="103"/>
      <c r="K110" s="105" t="str">
        <f t="shared" si="2"/>
        <v xml:space="preserve"> </v>
      </c>
      <c r="L110" s="56"/>
      <c r="M110" s="56"/>
    </row>
    <row r="111" spans="1:13">
      <c r="A111" s="1" t="s">
        <v>117</v>
      </c>
      <c r="B111" s="1"/>
      <c r="C111" s="3"/>
      <c r="D111" s="55"/>
      <c r="E111" s="1"/>
      <c r="F111" s="1"/>
      <c r="G111" s="1"/>
      <c r="H111" s="1"/>
      <c r="I111" s="1"/>
      <c r="J111" s="103"/>
      <c r="K111" s="105" t="str">
        <f t="shared" si="2"/>
        <v xml:space="preserve"> </v>
      </c>
      <c r="L111" s="56"/>
      <c r="M111" s="56"/>
    </row>
    <row r="112" spans="1:13">
      <c r="A112" s="1" t="s">
        <v>118</v>
      </c>
      <c r="B112" s="1"/>
      <c r="C112" s="3"/>
      <c r="D112" s="55"/>
      <c r="E112" s="1"/>
      <c r="F112" s="1"/>
      <c r="G112" s="1"/>
      <c r="H112" s="1"/>
      <c r="I112" s="1"/>
      <c r="J112" s="103"/>
      <c r="K112" s="105" t="str">
        <f t="shared" si="2"/>
        <v xml:space="preserve"> </v>
      </c>
      <c r="L112" s="56"/>
      <c r="M112" s="56"/>
    </row>
    <row r="113" spans="1:13">
      <c r="A113" s="1" t="s">
        <v>119</v>
      </c>
      <c r="B113" s="1"/>
      <c r="C113" s="3"/>
      <c r="D113" s="55"/>
      <c r="E113" s="1"/>
      <c r="F113" s="1"/>
      <c r="G113" s="1"/>
      <c r="H113" s="1"/>
      <c r="I113" s="1"/>
      <c r="J113" s="103"/>
      <c r="K113" s="105" t="str">
        <f t="shared" si="2"/>
        <v xml:space="preserve"> </v>
      </c>
      <c r="L113" s="56"/>
      <c r="M113" s="56"/>
    </row>
    <row r="114" spans="1:13">
      <c r="A114" s="1" t="s">
        <v>120</v>
      </c>
      <c r="B114" s="1"/>
      <c r="C114" s="3"/>
      <c r="D114" s="55"/>
      <c r="E114" s="1"/>
      <c r="F114" s="1"/>
      <c r="G114" s="1"/>
      <c r="H114" s="1"/>
      <c r="I114" s="1"/>
      <c r="J114" s="103"/>
      <c r="K114" s="105" t="str">
        <f t="shared" si="2"/>
        <v xml:space="preserve"> </v>
      </c>
      <c r="L114" s="56"/>
      <c r="M114" s="56"/>
    </row>
    <row r="115" spans="1:13">
      <c r="A115" s="1" t="s">
        <v>121</v>
      </c>
      <c r="B115" s="1"/>
      <c r="C115" s="3"/>
      <c r="D115" s="55"/>
      <c r="E115" s="1"/>
      <c r="F115" s="1"/>
      <c r="G115" s="1"/>
      <c r="H115" s="1"/>
      <c r="I115" s="1"/>
      <c r="J115" s="103"/>
      <c r="K115" s="105" t="str">
        <f t="shared" si="2"/>
        <v xml:space="preserve"> </v>
      </c>
      <c r="L115" s="56"/>
      <c r="M115" s="56"/>
    </row>
    <row r="116" spans="1:13">
      <c r="A116" s="1" t="s">
        <v>122</v>
      </c>
      <c r="B116" s="1"/>
      <c r="C116" s="3"/>
      <c r="D116" s="55"/>
      <c r="E116" s="1"/>
      <c r="F116" s="1"/>
      <c r="G116" s="1"/>
      <c r="H116" s="1"/>
      <c r="I116" s="1"/>
      <c r="J116" s="103"/>
      <c r="K116" s="105" t="str">
        <f t="shared" si="2"/>
        <v xml:space="preserve"> </v>
      </c>
      <c r="L116" s="56"/>
      <c r="M116" s="56"/>
    </row>
    <row r="117" spans="1:13">
      <c r="A117" s="1" t="s">
        <v>123</v>
      </c>
      <c r="B117" s="1"/>
      <c r="C117" s="3"/>
      <c r="D117" s="55"/>
      <c r="E117" s="1"/>
      <c r="F117" s="1"/>
      <c r="G117" s="1"/>
      <c r="H117" s="1"/>
      <c r="I117" s="1"/>
      <c r="J117" s="103"/>
      <c r="K117" s="105" t="str">
        <f t="shared" si="2"/>
        <v xml:space="preserve"> </v>
      </c>
      <c r="L117" s="56"/>
      <c r="M117" s="56"/>
    </row>
    <row r="118" spans="1:13">
      <c r="A118" s="1" t="s">
        <v>124</v>
      </c>
      <c r="B118" s="1"/>
      <c r="C118" s="3"/>
      <c r="D118" s="55"/>
      <c r="E118" s="1"/>
      <c r="F118" s="1"/>
      <c r="G118" s="1"/>
      <c r="H118" s="1"/>
      <c r="I118" s="1"/>
      <c r="J118" s="103"/>
      <c r="K118" s="105" t="str">
        <f t="shared" si="2"/>
        <v xml:space="preserve"> </v>
      </c>
      <c r="L118" s="56"/>
      <c r="M118" s="56"/>
    </row>
    <row r="119" spans="1:13">
      <c r="A119" s="1" t="s">
        <v>125</v>
      </c>
      <c r="B119" s="1"/>
      <c r="C119" s="3"/>
      <c r="D119" s="55"/>
      <c r="E119" s="1"/>
      <c r="F119" s="1"/>
      <c r="G119" s="1"/>
      <c r="H119" s="1"/>
      <c r="I119" s="1"/>
      <c r="J119" s="103"/>
      <c r="K119" s="105" t="str">
        <f t="shared" si="2"/>
        <v xml:space="preserve"> </v>
      </c>
      <c r="L119" s="56"/>
      <c r="M119" s="56"/>
    </row>
    <row r="120" spans="1:13">
      <c r="A120" s="1" t="s">
        <v>126</v>
      </c>
      <c r="B120" s="1"/>
      <c r="C120" s="3"/>
      <c r="D120" s="55"/>
      <c r="E120" s="1"/>
      <c r="F120" s="1"/>
      <c r="G120" s="1"/>
      <c r="H120" s="1"/>
      <c r="I120" s="1"/>
      <c r="J120" s="103"/>
      <c r="K120" s="105" t="str">
        <f t="shared" ref="K120:K143" si="3">IF(ISBLANK(B120)," ",100-SUM(D120:J120))</f>
        <v xml:space="preserve"> </v>
      </c>
      <c r="L120" s="56"/>
      <c r="M120" s="56"/>
    </row>
    <row r="121" spans="1:13">
      <c r="A121" s="90" t="s">
        <v>127</v>
      </c>
      <c r="B121" s="1"/>
      <c r="C121" s="3"/>
      <c r="D121" s="55"/>
      <c r="E121" s="1"/>
      <c r="F121" s="1"/>
      <c r="G121" s="1"/>
      <c r="H121" s="1"/>
      <c r="I121" s="1"/>
      <c r="J121" s="103"/>
      <c r="K121" s="105" t="str">
        <f t="shared" si="3"/>
        <v xml:space="preserve"> </v>
      </c>
      <c r="L121" s="56"/>
      <c r="M121" s="56"/>
    </row>
    <row r="122" spans="1:13" ht="15.75" thickBot="1">
      <c r="A122" s="1" t="s">
        <v>128</v>
      </c>
      <c r="B122" s="1"/>
      <c r="C122" s="3"/>
      <c r="D122" s="57"/>
      <c r="E122" s="58"/>
      <c r="F122" s="58"/>
      <c r="G122" s="58"/>
      <c r="H122" s="58"/>
      <c r="I122" s="58"/>
      <c r="J122" s="107"/>
      <c r="K122" s="105" t="str">
        <f t="shared" si="3"/>
        <v xml:space="preserve"> </v>
      </c>
      <c r="L122" s="56"/>
      <c r="M122" s="56"/>
    </row>
    <row r="123" spans="1:13" ht="15.75" thickBot="1">
      <c r="A123" s="82" t="s">
        <v>199</v>
      </c>
      <c r="B123" s="83"/>
      <c r="C123" s="84"/>
      <c r="D123" s="85"/>
      <c r="E123" s="85"/>
      <c r="F123" s="85"/>
      <c r="G123" s="85"/>
      <c r="H123" s="85"/>
      <c r="I123" s="85"/>
      <c r="J123" s="85"/>
      <c r="K123" s="85"/>
      <c r="L123" s="85"/>
      <c r="M123" s="85"/>
    </row>
    <row r="124" spans="1:13">
      <c r="A124" s="1" t="s">
        <v>163</v>
      </c>
      <c r="B124" s="92">
        <v>5</v>
      </c>
      <c r="C124" s="93" t="s">
        <v>222</v>
      </c>
      <c r="D124" s="80"/>
      <c r="E124" s="78"/>
      <c r="F124" s="78"/>
      <c r="G124" s="78"/>
      <c r="H124" s="78"/>
      <c r="I124" s="78"/>
      <c r="J124" s="108"/>
      <c r="K124" s="105">
        <f t="shared" si="3"/>
        <v>100</v>
      </c>
      <c r="L124" s="56"/>
      <c r="M124" s="56"/>
    </row>
    <row r="125" spans="1:13">
      <c r="A125" s="91" t="s">
        <v>201</v>
      </c>
      <c r="B125" s="94"/>
      <c r="C125" s="95"/>
      <c r="D125" s="99"/>
      <c r="E125" s="79"/>
      <c r="F125" s="79"/>
      <c r="G125" s="79"/>
      <c r="H125" s="79"/>
      <c r="I125" s="79"/>
      <c r="J125" s="109"/>
      <c r="K125" s="105" t="str">
        <f t="shared" si="3"/>
        <v xml:space="preserve"> </v>
      </c>
      <c r="L125" s="56"/>
      <c r="M125" s="56"/>
    </row>
    <row r="126" spans="1:13">
      <c r="A126" s="91" t="s">
        <v>202</v>
      </c>
      <c r="B126" s="94"/>
      <c r="C126" s="95"/>
      <c r="D126" s="81"/>
      <c r="E126" s="79"/>
      <c r="F126" s="79"/>
      <c r="G126" s="79"/>
      <c r="H126" s="79"/>
      <c r="I126" s="79"/>
      <c r="J126" s="109"/>
      <c r="K126" s="105" t="str">
        <f t="shared" si="3"/>
        <v xml:space="preserve"> </v>
      </c>
      <c r="L126" s="56"/>
      <c r="M126" s="56"/>
    </row>
    <row r="127" spans="1:13">
      <c r="A127" s="91" t="s">
        <v>203</v>
      </c>
      <c r="B127" s="94"/>
      <c r="C127" s="95"/>
      <c r="D127" s="81"/>
      <c r="E127" s="79"/>
      <c r="F127" s="79"/>
      <c r="G127" s="79"/>
      <c r="H127" s="79"/>
      <c r="I127" s="79"/>
      <c r="J127" s="109"/>
      <c r="K127" s="105" t="str">
        <f t="shared" si="3"/>
        <v xml:space="preserve"> </v>
      </c>
      <c r="L127" s="56"/>
      <c r="M127" s="56"/>
    </row>
    <row r="128" spans="1:13">
      <c r="A128" s="91" t="s">
        <v>204</v>
      </c>
      <c r="B128" s="94"/>
      <c r="C128" s="95"/>
      <c r="D128" s="81"/>
      <c r="E128" s="79"/>
      <c r="F128" s="79"/>
      <c r="G128" s="79"/>
      <c r="H128" s="79"/>
      <c r="I128" s="79"/>
      <c r="J128" s="109"/>
      <c r="K128" s="105" t="str">
        <f t="shared" si="3"/>
        <v xml:space="preserve"> </v>
      </c>
      <c r="L128" s="56"/>
      <c r="M128" s="56"/>
    </row>
    <row r="129" spans="1:13">
      <c r="A129" s="91" t="s">
        <v>205</v>
      </c>
      <c r="B129" s="94"/>
      <c r="C129" s="95"/>
      <c r="D129" s="81"/>
      <c r="E129" s="79"/>
      <c r="F129" s="79"/>
      <c r="G129" s="79"/>
      <c r="H129" s="79"/>
      <c r="I129" s="79"/>
      <c r="J129" s="109"/>
      <c r="K129" s="105" t="str">
        <f t="shared" si="3"/>
        <v xml:space="preserve"> </v>
      </c>
      <c r="L129" s="56"/>
      <c r="M129" s="56"/>
    </row>
    <row r="130" spans="1:13">
      <c r="A130" s="91" t="s">
        <v>206</v>
      </c>
      <c r="B130" s="94"/>
      <c r="C130" s="95"/>
      <c r="D130" s="81"/>
      <c r="E130" s="79"/>
      <c r="F130" s="79"/>
      <c r="G130" s="79"/>
      <c r="H130" s="79"/>
      <c r="I130" s="79"/>
      <c r="J130" s="109"/>
      <c r="K130" s="105" t="str">
        <f t="shared" si="3"/>
        <v xml:space="preserve"> </v>
      </c>
      <c r="L130" s="56"/>
      <c r="M130" s="56"/>
    </row>
    <row r="131" spans="1:13">
      <c r="A131" s="91" t="s">
        <v>207</v>
      </c>
      <c r="B131" s="94"/>
      <c r="C131" s="95"/>
      <c r="D131" s="81"/>
      <c r="E131" s="79"/>
      <c r="F131" s="79"/>
      <c r="G131" s="79"/>
      <c r="H131" s="79"/>
      <c r="I131" s="79"/>
      <c r="J131" s="109"/>
      <c r="K131" s="105" t="str">
        <f t="shared" si="3"/>
        <v xml:space="preserve"> </v>
      </c>
      <c r="L131" s="56"/>
      <c r="M131" s="56"/>
    </row>
    <row r="132" spans="1:13">
      <c r="A132" s="91" t="s">
        <v>208</v>
      </c>
      <c r="B132" s="94"/>
      <c r="C132" s="95"/>
      <c r="D132" s="81"/>
      <c r="E132" s="79"/>
      <c r="F132" s="79"/>
      <c r="G132" s="79"/>
      <c r="H132" s="79"/>
      <c r="I132" s="79"/>
      <c r="J132" s="109"/>
      <c r="K132" s="105" t="str">
        <f t="shared" si="3"/>
        <v xml:space="preserve"> </v>
      </c>
      <c r="L132" s="56"/>
      <c r="M132" s="56"/>
    </row>
    <row r="133" spans="1:13">
      <c r="A133" s="91" t="s">
        <v>209</v>
      </c>
      <c r="B133" s="94"/>
      <c r="C133" s="95"/>
      <c r="D133" s="81"/>
      <c r="E133" s="79"/>
      <c r="F133" s="79"/>
      <c r="G133" s="79"/>
      <c r="H133" s="79"/>
      <c r="I133" s="79"/>
      <c r="J133" s="109"/>
      <c r="K133" s="105" t="str">
        <f t="shared" si="3"/>
        <v xml:space="preserve"> </v>
      </c>
      <c r="L133" s="56"/>
      <c r="M133" s="56"/>
    </row>
    <row r="134" spans="1:13">
      <c r="A134" s="91" t="s">
        <v>210</v>
      </c>
      <c r="B134" s="94"/>
      <c r="C134" s="95"/>
      <c r="D134" s="81"/>
      <c r="E134" s="79"/>
      <c r="F134" s="79"/>
      <c r="G134" s="79"/>
      <c r="H134" s="79"/>
      <c r="I134" s="79"/>
      <c r="J134" s="109"/>
      <c r="K134" s="105" t="str">
        <f t="shared" si="3"/>
        <v xml:space="preserve"> </v>
      </c>
      <c r="L134" s="56"/>
      <c r="M134" s="56"/>
    </row>
    <row r="135" spans="1:13">
      <c r="A135" s="91" t="s">
        <v>211</v>
      </c>
      <c r="B135" s="94"/>
      <c r="C135" s="95"/>
      <c r="D135" s="81"/>
      <c r="E135" s="79"/>
      <c r="F135" s="79"/>
      <c r="G135" s="79"/>
      <c r="H135" s="79"/>
      <c r="I135" s="79"/>
      <c r="J135" s="109"/>
      <c r="K135" s="105" t="str">
        <f t="shared" si="3"/>
        <v xml:space="preserve"> </v>
      </c>
      <c r="L135" s="56"/>
      <c r="M135" s="56"/>
    </row>
    <row r="136" spans="1:13">
      <c r="A136" s="91" t="s">
        <v>212</v>
      </c>
      <c r="B136" s="94"/>
      <c r="C136" s="95"/>
      <c r="D136" s="81"/>
      <c r="E136" s="79"/>
      <c r="F136" s="79"/>
      <c r="G136" s="79"/>
      <c r="H136" s="79"/>
      <c r="I136" s="79"/>
      <c r="J136" s="109"/>
      <c r="K136" s="105" t="str">
        <f t="shared" si="3"/>
        <v xml:space="preserve"> </v>
      </c>
      <c r="L136" s="56"/>
      <c r="M136" s="56"/>
    </row>
    <row r="137" spans="1:13">
      <c r="A137" s="91" t="s">
        <v>213</v>
      </c>
      <c r="B137" s="94"/>
      <c r="C137" s="95"/>
      <c r="D137" s="81"/>
      <c r="E137" s="79"/>
      <c r="F137" s="79"/>
      <c r="G137" s="79"/>
      <c r="H137" s="79"/>
      <c r="I137" s="79"/>
      <c r="J137" s="109"/>
      <c r="K137" s="105" t="str">
        <f t="shared" si="3"/>
        <v xml:space="preserve"> </v>
      </c>
      <c r="L137" s="56"/>
      <c r="M137" s="56"/>
    </row>
    <row r="138" spans="1:13">
      <c r="A138" s="91" t="s">
        <v>214</v>
      </c>
      <c r="B138" s="94"/>
      <c r="C138" s="95"/>
      <c r="D138" s="81"/>
      <c r="E138" s="79"/>
      <c r="F138" s="79"/>
      <c r="G138" s="79"/>
      <c r="H138" s="79"/>
      <c r="I138" s="79"/>
      <c r="J138" s="109"/>
      <c r="K138" s="105" t="str">
        <f t="shared" si="3"/>
        <v xml:space="preserve"> </v>
      </c>
      <c r="L138" s="56"/>
      <c r="M138" s="56"/>
    </row>
    <row r="139" spans="1:13">
      <c r="A139" s="91" t="s">
        <v>215</v>
      </c>
      <c r="B139" s="94"/>
      <c r="C139" s="95"/>
      <c r="D139" s="81"/>
      <c r="E139" s="79"/>
      <c r="F139" s="79"/>
      <c r="G139" s="79"/>
      <c r="H139" s="79"/>
      <c r="I139" s="79"/>
      <c r="J139" s="109"/>
      <c r="K139" s="105" t="str">
        <f t="shared" si="3"/>
        <v xml:space="preserve"> </v>
      </c>
      <c r="L139" s="56"/>
      <c r="M139" s="56"/>
    </row>
    <row r="140" spans="1:13">
      <c r="A140" s="91" t="s">
        <v>216</v>
      </c>
      <c r="B140" s="94"/>
      <c r="C140" s="95"/>
      <c r="D140" s="81"/>
      <c r="E140" s="79"/>
      <c r="F140" s="79"/>
      <c r="G140" s="79"/>
      <c r="H140" s="79"/>
      <c r="I140" s="79"/>
      <c r="J140" s="109"/>
      <c r="K140" s="105" t="str">
        <f t="shared" si="3"/>
        <v xml:space="preserve"> </v>
      </c>
      <c r="L140" s="56"/>
      <c r="M140" s="56"/>
    </row>
    <row r="141" spans="1:13">
      <c r="A141" s="91" t="s">
        <v>217</v>
      </c>
      <c r="B141" s="94"/>
      <c r="C141" s="95"/>
      <c r="D141" s="81"/>
      <c r="E141" s="79"/>
      <c r="F141" s="79"/>
      <c r="G141" s="79"/>
      <c r="H141" s="79"/>
      <c r="I141" s="79"/>
      <c r="J141" s="109"/>
      <c r="K141" s="105" t="str">
        <f t="shared" si="3"/>
        <v xml:space="preserve"> </v>
      </c>
      <c r="L141" s="56"/>
      <c r="M141" s="56"/>
    </row>
    <row r="142" spans="1:13">
      <c r="A142" s="91" t="s">
        <v>218</v>
      </c>
      <c r="B142" s="94"/>
      <c r="C142" s="95"/>
      <c r="D142" s="81"/>
      <c r="E142" s="79"/>
      <c r="F142" s="79"/>
      <c r="G142" s="79"/>
      <c r="H142" s="79"/>
      <c r="I142" s="79"/>
      <c r="J142" s="109"/>
      <c r="K142" s="105" t="str">
        <f t="shared" si="3"/>
        <v xml:space="preserve"> </v>
      </c>
      <c r="L142" s="56"/>
      <c r="M142" s="56"/>
    </row>
    <row r="143" spans="1:13" ht="15.75" thickBot="1">
      <c r="A143" s="96" t="s">
        <v>219</v>
      </c>
      <c r="B143" s="97"/>
      <c r="C143" s="98"/>
      <c r="D143" s="86"/>
      <c r="E143" s="87"/>
      <c r="F143" s="87"/>
      <c r="G143" s="87"/>
      <c r="H143" s="87"/>
      <c r="I143" s="87"/>
      <c r="J143" s="110"/>
      <c r="K143" s="106" t="str">
        <f t="shared" si="3"/>
        <v xml:space="preserve"> </v>
      </c>
      <c r="L143" s="59"/>
      <c r="M143" s="59"/>
    </row>
    <row r="144" spans="1:13" ht="15.75" thickBot="1">
      <c r="A144" s="88" t="s">
        <v>186</v>
      </c>
      <c r="B144" s="89">
        <f>SUM(B124:B143)</f>
        <v>5</v>
      </c>
      <c r="C144"/>
      <c r="D144"/>
      <c r="E144"/>
    </row>
    <row r="145" spans="1:12">
      <c r="A145"/>
      <c r="B145"/>
      <c r="C145"/>
      <c r="D145"/>
      <c r="E145"/>
      <c r="F145"/>
      <c r="G145"/>
      <c r="H145"/>
      <c r="I145"/>
      <c r="J145"/>
      <c r="K145"/>
      <c r="L145"/>
    </row>
    <row r="147" spans="1:12" ht="15.75" thickBot="1">
      <c r="F147"/>
      <c r="G147"/>
      <c r="H147"/>
      <c r="I147"/>
      <c r="J147"/>
      <c r="K147"/>
      <c r="L147"/>
    </row>
    <row r="148" spans="1:12">
      <c r="A148" s="10" t="s">
        <v>175</v>
      </c>
      <c r="B148" s="34" t="s">
        <v>173</v>
      </c>
      <c r="C148" s="143" t="s">
        <v>185</v>
      </c>
      <c r="D148" s="144"/>
      <c r="E148" s="145"/>
      <c r="F148"/>
      <c r="G148"/>
      <c r="H148"/>
      <c r="I148"/>
      <c r="J148"/>
      <c r="K148"/>
      <c r="L148"/>
    </row>
    <row r="149" spans="1:12">
      <c r="A149" s="91" t="s">
        <v>21</v>
      </c>
      <c r="B149" s="94"/>
      <c r="C149" s="146"/>
      <c r="D149" s="146"/>
      <c r="E149" s="147"/>
      <c r="F149"/>
      <c r="G149"/>
      <c r="H149"/>
      <c r="I149"/>
      <c r="J149"/>
      <c r="K149"/>
      <c r="L149"/>
    </row>
    <row r="150" spans="1:12">
      <c r="A150" s="91" t="s">
        <v>31</v>
      </c>
      <c r="B150" s="94"/>
      <c r="C150" s="146"/>
      <c r="D150" s="146"/>
      <c r="E150" s="147"/>
      <c r="F150"/>
      <c r="G150"/>
      <c r="H150"/>
      <c r="I150"/>
      <c r="J150"/>
      <c r="K150"/>
      <c r="L150"/>
    </row>
    <row r="151" spans="1:12">
      <c r="A151" s="91" t="s">
        <v>32</v>
      </c>
      <c r="B151" s="94"/>
      <c r="C151" s="146"/>
      <c r="D151" s="146"/>
      <c r="E151" s="147"/>
      <c r="F151"/>
      <c r="G151"/>
      <c r="H151"/>
      <c r="I151"/>
      <c r="J151"/>
      <c r="K151"/>
      <c r="L151"/>
    </row>
    <row r="152" spans="1:12">
      <c r="A152" s="91" t="s">
        <v>33</v>
      </c>
      <c r="B152" s="94"/>
      <c r="C152" s="146"/>
      <c r="D152" s="146"/>
      <c r="E152" s="147"/>
      <c r="F152"/>
      <c r="G152"/>
      <c r="H152"/>
      <c r="I152"/>
      <c r="J152"/>
      <c r="K152"/>
      <c r="L152"/>
    </row>
    <row r="153" spans="1:12">
      <c r="A153" s="91" t="s">
        <v>34</v>
      </c>
      <c r="B153" s="94"/>
      <c r="C153" s="146"/>
      <c r="D153" s="146"/>
      <c r="E153" s="147"/>
      <c r="F153"/>
      <c r="G153"/>
      <c r="H153"/>
      <c r="I153"/>
      <c r="J153"/>
      <c r="K153"/>
      <c r="L153"/>
    </row>
    <row r="154" spans="1:12">
      <c r="A154" s="91" t="s">
        <v>35</v>
      </c>
      <c r="B154" s="94"/>
      <c r="C154" s="146"/>
      <c r="D154" s="146"/>
      <c r="E154" s="147"/>
      <c r="F154"/>
      <c r="G154"/>
      <c r="H154"/>
      <c r="I154"/>
      <c r="J154"/>
      <c r="K154"/>
      <c r="L154"/>
    </row>
    <row r="155" spans="1:12">
      <c r="A155" s="91" t="s">
        <v>36</v>
      </c>
      <c r="B155" s="94"/>
      <c r="C155" s="146"/>
      <c r="D155" s="146"/>
      <c r="E155" s="147"/>
      <c r="F155"/>
      <c r="G155"/>
      <c r="H155"/>
      <c r="I155"/>
      <c r="J155"/>
      <c r="K155"/>
      <c r="L155"/>
    </row>
    <row r="156" spans="1:12">
      <c r="A156" s="91" t="s">
        <v>37</v>
      </c>
      <c r="B156" s="94"/>
      <c r="C156" s="146"/>
      <c r="D156" s="146"/>
      <c r="E156" s="147"/>
      <c r="F156"/>
      <c r="G156"/>
      <c r="H156"/>
      <c r="I156"/>
      <c r="J156"/>
      <c r="K156"/>
      <c r="L156"/>
    </row>
    <row r="157" spans="1:12">
      <c r="A157" s="91" t="s">
        <v>38</v>
      </c>
      <c r="B157" s="94"/>
      <c r="C157" s="146"/>
      <c r="D157" s="146"/>
      <c r="E157" s="147"/>
      <c r="F157"/>
      <c r="G157"/>
      <c r="H157"/>
      <c r="I157"/>
      <c r="J157"/>
      <c r="K157"/>
      <c r="L157"/>
    </row>
    <row r="158" spans="1:12">
      <c r="A158" s="91" t="s">
        <v>39</v>
      </c>
      <c r="B158" s="94"/>
      <c r="C158" s="146"/>
      <c r="D158" s="146"/>
      <c r="E158" s="147"/>
      <c r="F158"/>
      <c r="G158"/>
      <c r="H158"/>
      <c r="I158"/>
      <c r="J158"/>
      <c r="K158"/>
      <c r="L158"/>
    </row>
    <row r="159" spans="1:12">
      <c r="A159" s="91" t="s">
        <v>40</v>
      </c>
      <c r="B159" s="94"/>
      <c r="C159" s="146"/>
      <c r="D159" s="146"/>
      <c r="E159" s="147"/>
      <c r="F159"/>
      <c r="G159"/>
      <c r="H159"/>
      <c r="I159"/>
      <c r="J159"/>
      <c r="K159"/>
      <c r="L159"/>
    </row>
    <row r="160" spans="1:12">
      <c r="A160" s="91" t="s">
        <v>41</v>
      </c>
      <c r="B160" s="94"/>
      <c r="C160" s="146"/>
      <c r="D160" s="146"/>
      <c r="E160" s="147"/>
      <c r="F160"/>
      <c r="G160"/>
      <c r="H160"/>
      <c r="I160"/>
      <c r="J160"/>
      <c r="K160"/>
      <c r="L160"/>
    </row>
    <row r="161" spans="1:12">
      <c r="A161" s="91" t="s">
        <v>42</v>
      </c>
      <c r="B161" s="94"/>
      <c r="C161" s="146"/>
      <c r="D161" s="146"/>
      <c r="E161" s="147"/>
      <c r="F161"/>
      <c r="G161"/>
      <c r="H161"/>
      <c r="I161"/>
      <c r="J161"/>
      <c r="K161"/>
      <c r="L161"/>
    </row>
    <row r="162" spans="1:12">
      <c r="A162" s="91" t="s">
        <v>43</v>
      </c>
      <c r="B162" s="94"/>
      <c r="C162" s="146"/>
      <c r="D162" s="146"/>
      <c r="E162" s="147"/>
      <c r="F162"/>
      <c r="G162"/>
      <c r="H162"/>
      <c r="I162"/>
      <c r="J162"/>
      <c r="K162"/>
      <c r="L162"/>
    </row>
    <row r="163" spans="1:12">
      <c r="A163" s="91" t="s">
        <v>44</v>
      </c>
      <c r="B163" s="94"/>
      <c r="C163" s="146"/>
      <c r="D163" s="146"/>
      <c r="E163" s="147"/>
      <c r="F163"/>
      <c r="G163"/>
      <c r="H163"/>
      <c r="I163"/>
      <c r="J163"/>
      <c r="K163"/>
      <c r="L163"/>
    </row>
    <row r="164" spans="1:12">
      <c r="A164" s="91" t="s">
        <v>45</v>
      </c>
      <c r="B164" s="94"/>
      <c r="C164" s="146"/>
      <c r="D164" s="146"/>
      <c r="E164" s="147"/>
      <c r="F164"/>
      <c r="G164"/>
      <c r="H164"/>
      <c r="I164"/>
      <c r="J164"/>
      <c r="K164"/>
      <c r="L164"/>
    </row>
    <row r="165" spans="1:12">
      <c r="A165" s="91" t="s">
        <v>46</v>
      </c>
      <c r="B165" s="94"/>
      <c r="C165" s="146"/>
      <c r="D165" s="146"/>
      <c r="E165" s="147"/>
      <c r="F165"/>
      <c r="G165"/>
      <c r="H165"/>
      <c r="I165"/>
      <c r="J165"/>
      <c r="K165"/>
      <c r="L165"/>
    </row>
    <row r="166" spans="1:12">
      <c r="A166" s="91" t="s">
        <v>47</v>
      </c>
      <c r="B166" s="94"/>
      <c r="C166" s="146"/>
      <c r="D166" s="146"/>
      <c r="E166" s="147"/>
      <c r="F166"/>
      <c r="G166"/>
      <c r="H166"/>
      <c r="I166"/>
      <c r="J166"/>
      <c r="K166"/>
      <c r="L166"/>
    </row>
    <row r="167" spans="1:12">
      <c r="A167" s="91" t="s">
        <v>48</v>
      </c>
      <c r="B167" s="94"/>
      <c r="C167" s="146"/>
      <c r="D167" s="146"/>
      <c r="E167" s="147"/>
      <c r="F167"/>
      <c r="G167"/>
      <c r="H167"/>
      <c r="I167"/>
      <c r="J167"/>
      <c r="K167"/>
      <c r="L167"/>
    </row>
    <row r="168" spans="1:12" ht="15.75" thickBot="1">
      <c r="A168" s="100" t="s">
        <v>49</v>
      </c>
      <c r="B168" s="101"/>
      <c r="C168" s="156"/>
      <c r="D168" s="156"/>
      <c r="E168" s="157"/>
      <c r="F168"/>
      <c r="G168"/>
      <c r="H168"/>
      <c r="I168"/>
      <c r="J168"/>
      <c r="K168"/>
      <c r="L168"/>
    </row>
    <row r="169" spans="1:12" ht="15.75" thickBot="1">
      <c r="A169" s="111" t="s">
        <v>187</v>
      </c>
      <c r="B169" s="60">
        <f>SUM(B149:B168)</f>
        <v>0</v>
      </c>
      <c r="C169"/>
      <c r="D169"/>
      <c r="E169"/>
      <c r="F169"/>
      <c r="G169"/>
      <c r="H169"/>
      <c r="I169"/>
      <c r="J169"/>
      <c r="K169"/>
      <c r="L169"/>
    </row>
  </sheetData>
  <sheetProtection algorithmName="SHA-512" hashValue="qNX/zBalq5oJepK+qZdpZ8CLa/zhf7ZL/FQYbomIK3uHpUn2Qao8NBO2hmA1YBPBtCi9J3tSaGIqCjfIfISsaQ==" saltValue="n0HHuzHpgZwck5+aQh1oYw==" spinCount="100000" sheet="1" objects="1" scenarios="1" selectLockedCells="1" selectUnlockedCells="1"/>
  <mergeCells count="37">
    <mergeCell ref="C166:E166"/>
    <mergeCell ref="C167:E167"/>
    <mergeCell ref="C168:E168"/>
    <mergeCell ref="C161:E161"/>
    <mergeCell ref="C162:E162"/>
    <mergeCell ref="C163:E163"/>
    <mergeCell ref="C164:E164"/>
    <mergeCell ref="C165:E165"/>
    <mergeCell ref="C156:E156"/>
    <mergeCell ref="C157:E157"/>
    <mergeCell ref="C158:E158"/>
    <mergeCell ref="C159:E159"/>
    <mergeCell ref="C160:E160"/>
    <mergeCell ref="C151:E151"/>
    <mergeCell ref="C152:E152"/>
    <mergeCell ref="C153:E153"/>
    <mergeCell ref="C154:E154"/>
    <mergeCell ref="C155:E155"/>
    <mergeCell ref="I18:J18"/>
    <mergeCell ref="D20:K20"/>
    <mergeCell ref="C148:E148"/>
    <mergeCell ref="C149:E149"/>
    <mergeCell ref="C150:E150"/>
    <mergeCell ref="C18:H18"/>
    <mergeCell ref="I16:J16"/>
    <mergeCell ref="I17:J17"/>
    <mergeCell ref="A1:K2"/>
    <mergeCell ref="A3:K3"/>
    <mergeCell ref="B5:K5"/>
    <mergeCell ref="B6:K6"/>
    <mergeCell ref="B7:K7"/>
    <mergeCell ref="B10:K10"/>
    <mergeCell ref="B11:K11"/>
    <mergeCell ref="C12:K12"/>
    <mergeCell ref="C13:K13"/>
    <mergeCell ref="C16:H16"/>
    <mergeCell ref="C17:H17"/>
  </mergeCells>
  <dataValidations count="12">
    <dataValidation type="custom" allowBlank="1" showInputMessage="1" showErrorMessage="1" errorTitle="Need a number" error="Needs to be a number" sqref="B24:B48" xr:uid="{CCCE624F-9514-4AAB-9625-DC9A89D94534}">
      <formula1>ISNUMBER(B24)</formula1>
    </dataValidation>
    <dataValidation type="decimal" allowBlank="1" showInputMessage="1" showErrorMessage="1" errorTitle="Need a number on the grade scale" error="The grade needs to be a number contained in the grade scale specified above." sqref="C24:C48" xr:uid="{B77E9CE9-6730-4197-8F9A-E65B0CC74ADD}">
      <formula1>MIN($B$15:$B$17)</formula1>
      <formula2>MAX($B$15:$B$17)</formula2>
    </dataValidation>
    <dataValidation type="whole" allowBlank="1" showInputMessage="1" showErrorMessage="1" errorTitle="Need a number" error="Need a number between 10 and 100_x000a__x000a_*Note: do not provide the % changing the formatting of the cell" sqref="D24:J48" xr:uid="{14145979-DE31-40C7-8ED2-06F27484E4D5}">
      <formula1>10</formula1>
      <formula2>100</formula2>
    </dataValidation>
    <dataValidation type="custom" allowBlank="1" showInputMessage="1" showErrorMessage="1" errorTitle="Needs a number" error="Has to be a number. Please convert your scale to numeric values" sqref="B16:B18" xr:uid="{63D50D12-3D85-4094-A36E-52B638CA9E26}">
      <formula1>ISNUMBER(B16)</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K123:M123 D123:J143" xr:uid="{6988A62E-6F80-49B8-851D-706D35F3DB02}">
      <formula1>30</formula1>
      <formula2>100</formula2>
    </dataValidation>
    <dataValidation allowBlank="1" showInputMessage="1" showErrorMessage="1" prompt="Estimated percentage of credits that are not relevant to the programme._x000a_" sqref="K22" xr:uid="{2FA5F6F9-8D41-44BB-9059-2C8114BC6EEF}"/>
    <dataValidation allowBlank="1" showInputMessage="1" showErrorMessage="1" prompt="Average grade of all the courses._x000a_This is different from the GPA calculation" sqref="C23" xr:uid="{4B88F43B-F2A7-4E57-9A15-58B282B22EF6}"/>
    <dataValidation allowBlank="1" showInputMessage="1" showErrorMessage="1" prompt="This cell should show your total amount of credits done during your BSc._x000a__x000a__x000a_" sqref="B22" xr:uid="{17D735BD-4D49-4E8B-AA5C-ABDC701ECDBF}"/>
    <dataValidation allowBlank="1" showInputMessage="1" showErrorMessage="1" prompt="This column should be filled with the local grades, as stated in your official Transcript of Records." sqref="C21" xr:uid="{6E23D146-55C8-49D3-99A4-365425D962F0}"/>
    <dataValidation allowBlank="1" showInputMessage="1" showErrorMessage="1" prompt="This column should be filled with the local credits as stated in your official Transcript of Records." sqref="B21" xr:uid="{0CC8226C-D99C-4855-8CC1-0DEF29EDF19B}"/>
    <dataValidation allowBlank="1" sqref="C149:E168 C124:C143" xr:uid="{924B76E0-FE81-41DD-B5F7-C22137646F75}"/>
    <dataValidation type="list" operator="lessThan" allowBlank="1" showInputMessage="1" showErrorMessage="1" promptTitle="Degree" prompt="The full English title of your qualifying degree." sqref="B11:K11" xr:uid="{F703A67D-9B16-44AF-94D4-A8185F46518B}">
      <formula1>$M$1:$M$5</formula1>
    </dataValidation>
  </dataValidations>
  <hyperlinks>
    <hyperlink ref="L24" r:id="rId1" display="https://kurser.dtu.dk/course/2023-2024/01005" xr:uid="{3E90B15A-8D4B-43B8-9A98-98EEF51DBA8E}"/>
  </hyperlinks>
  <pageMargins left="0.7" right="0.7" top="0.75" bottom="0.75" header="0.3" footer="0.3"/>
  <pageSetup paperSize="260" orientation="landscape" horizontalDpi="4294967292" verticalDpi="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Select from drop down menu" xr:uid="{BF3EA894-6652-44BF-B01F-9D15168A8E5C}">
          <x14:formula1>
            <xm:f>#REF!</xm:f>
          </x14:formula1>
          <xm:sqref>B6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B266C41491F0344B0A6F57C1025A33B" ma:contentTypeVersion="11" ma:contentTypeDescription="Opret et nyt dokument." ma:contentTypeScope="" ma:versionID="74cb0125588963e6ee95d424736f135a">
  <xsd:schema xmlns:xsd="http://www.w3.org/2001/XMLSchema" xmlns:xs="http://www.w3.org/2001/XMLSchema" xmlns:p="http://schemas.microsoft.com/office/2006/metadata/properties" xmlns:ns3="c7bb9458-585e-4d11-b1e1-2dbd3590702d" xmlns:ns4="0531a578-ead4-4344-ba77-5a434ec93afb" targetNamespace="http://schemas.microsoft.com/office/2006/metadata/properties" ma:root="true" ma:fieldsID="e7ecd8c8139c5a76d413770eae6eaafb" ns3:_="" ns4:_="">
    <xsd:import namespace="c7bb9458-585e-4d11-b1e1-2dbd3590702d"/>
    <xsd:import namespace="0531a578-ead4-4344-ba77-5a434ec93af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bb9458-585e-4d11-b1e1-2dbd3590702d" elementFormDefault="qualified">
    <xsd:import namespace="http://schemas.microsoft.com/office/2006/documentManagement/types"/>
    <xsd:import namespace="http://schemas.microsoft.com/office/infopath/2007/PartnerControls"/>
    <xsd:element name="SharedWithUsers" ma:index="8" nillable="true" ma:displayName="Del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t med detaljer" ma:description="" ma:internalName="SharedWithDetails" ma:readOnly="true">
      <xsd:simpleType>
        <xsd:restriction base="dms:Note">
          <xsd:maxLength value="255"/>
        </xsd:restriction>
      </xsd:simpleType>
    </xsd:element>
    <xsd:element name="SharingHintHash" ma:index="10" nillable="true" ma:displayName="Hashværdi for deling"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31a578-ead4-4344-ba77-5a434ec93af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D04C80-5507-48EC-B2FD-3F900E884117}">
  <ds:schemaRefs>
    <ds:schemaRef ds:uri="http://purl.org/dc/elements/1.1/"/>
    <ds:schemaRef ds:uri="http://purl.org/dc/terms/"/>
    <ds:schemaRef ds:uri="0531a578-ead4-4344-ba77-5a434ec93afb"/>
    <ds:schemaRef ds:uri="http://schemas.microsoft.com/office/2006/metadata/propertie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c7bb9458-585e-4d11-b1e1-2dbd3590702d"/>
    <ds:schemaRef ds:uri="http://www.w3.org/XML/1998/namespace"/>
  </ds:schemaRefs>
</ds:datastoreItem>
</file>

<file path=customXml/itemProps2.xml><?xml version="1.0" encoding="utf-8"?>
<ds:datastoreItem xmlns:ds="http://schemas.openxmlformats.org/officeDocument/2006/customXml" ds:itemID="{DB033493-F4E7-4ACD-8719-DE1D82A263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bb9458-585e-4d11-b1e1-2dbd3590702d"/>
    <ds:schemaRef ds:uri="0531a578-ead4-4344-ba77-5a434ec93a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GPA</vt:lpstr>
      <vt:lpstr>SOP</vt:lpstr>
      <vt:lpstr>Example</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2026-08-26T16:20:01Z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0x0101002B266C41491F0344B0A6F57C1025A33B</vt:lpwstr>
  </property>
</Properties>
</file>