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Mandatory_Templates_2022\F24 templates\Edits\"/>
    </mc:Choice>
  </mc:AlternateContent>
  <bookViews>
    <workbookView xWindow="-120" yWindow="-120" windowWidth="29040" windowHeight="1764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9" l="1"/>
  <c r="B10" i="9"/>
  <c r="B9" i="9"/>
  <c r="B8" i="9"/>
  <c r="A10" i="12" l="1"/>
  <c r="A8" i="12"/>
  <c r="A5" i="12"/>
  <c r="A1" i="14"/>
  <c r="B24" i="14"/>
  <c r="C24" i="14"/>
  <c r="K45" i="14"/>
  <c r="K58" i="14"/>
  <c r="K16" i="14" l="1"/>
  <c r="K17" i="14" s="1"/>
  <c r="A2"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<sst xmlns="http://schemas.openxmlformats.org/spreadsheetml/2006/main" count="526" uniqueCount="464">
  <si>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</si>
  <si>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</si>
  <si>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</si>
  <si>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</si>
  <si>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</si>
  <si>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</si>
  <si>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</si>
  <si>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</si>
  <si>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</si>
  <si>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</si>
  <si>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</si>
  <si>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</si>
  <si>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</si>
  <si>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</si>
  <si>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</si>
  <si>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</si>
  <si>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</si>
  <si>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</si>
  <si>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</si>
  <si>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</si>
  <si>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</si>
  <si>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</si>
  <si>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</si>
  <si>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</si>
  <si>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</si>
  <si>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</si>
  <si>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</si>
  <si>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</si>
  <si>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</si>
  <si>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</si>
  <si>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</si>
  <si>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</si>
  <si>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</si>
  <si>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</si>
  <si>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</si>
  <si>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</si>
  <si>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</si>
  <si>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</si>
  <si>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</si>
  <si>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</si>
  <si>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</si>
  <si>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</si>
  <si>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</si>
  <si>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</si>
  <si>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</si>
  <si>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</si>
  <si>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</si>
  <si>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</si>
  <si>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</si>
  <si>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</si>
  <si>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</si>
  <si>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</si>
  <si>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</si>
  <si>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</si>
  <si>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</si>
  <si>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</si>
  <si>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</si>
  <si>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</si>
  <si>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</si>
  <si>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</si>
  <si>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</si>
  <si>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</si>
  <si>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</si>
  <si>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</si>
  <si>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</si>
  <si>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</si>
  <si>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</si>
  <si>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</si>
  <si>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</si>
  <si>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</si>
  <si>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</si>
  <si>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</si>
  <si>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</si>
  <si>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</si>
  <si>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</si>
  <si>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</si>
  <si>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</si>
  <si>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</si>
  <si>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</si>
  <si>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</si>
  <si>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</si>
  <si>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</si>
  <si>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</si>
  <si>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</si>
  <si>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</si>
  <si>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</si>
  <si>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</si>
  <si>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</si>
  <si>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</si>
  <si>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</si>
  <si>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</si>
  <si>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</si>
  <si>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</si>
  <si>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</si>
  <si>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</si>
  <si>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</si>
  <si>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</si>
  <si>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</si>
  <si>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</si>
  <si>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</si>
  <si>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</si>
  <si>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</si>
  <si>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</si>
  <si>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</si>
  <si>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</si>
  <si>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</si>
  <si>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</si>
  <si>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</si>
  <si>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</si>
  <si>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</si>
  <si>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</si>
  <si>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</si>
  <si>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</si>
  <si>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</si>
  <si>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</si>
  <si>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</si>
  <si>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</si>
  <si>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</si>
  <si>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</si>
  <si>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</si>
  <si>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</si>
  <si>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</si>
  <si>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</si>
  <si>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</si>
  <si>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</si>
  <si>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</si>
  <si>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</si>
  <si>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</si>
  <si>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</si>
  <si>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</si>
  <si>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</si>
  <si>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</si>
  <si>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</si>
  <si>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</si>
  <si>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</si>
  <si>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</si>
  <si>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</si>
  <si>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</si>
  <si>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</si>
  <si>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</si>
  <si>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</si>
  <si>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</si>
  <si>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</si>
  <si>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</si>
  <si>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</si>
  <si>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</si>
  <si>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</si>
  <si>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</si>
  <si>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</si>
  <si>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</si>
  <si>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</si>
  <si>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</si>
  <si>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</si>
  <si>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</si>
  <si>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</si>
  <si>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</si>
  <si>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</si>
  <si>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</si>
  <si>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</si>
  <si>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</si>
  <si>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</si>
  <si>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</si>
  <si>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</si>
  <si>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</si>
  <si>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</si>
  <si>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</si>
  <si>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</si>
  <si>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</si>
  <si>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</si>
  <si>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</si>
  <si>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</si>
  <si>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</si>
  <si>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</si>
  <si>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</si>
  <si>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</si>
  <si>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</si>
  <si>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</si>
  <si>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</si>
  <si>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</si>
  <si>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</si>
  <si>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</si>
  <si>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</si>
  <si>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</si>
  <si>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</si>
  <si>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</si>
  <si>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</si>
  <si>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</si>
  <si>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</si>
  <si>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</si>
  <si>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</si>
  <si>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</si>
  <si>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</si>
  <si>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</si>
  <si>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</si>
  <si>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</si>
  <si>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</si>
  <si>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</si>
  <si>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</si>
  <si>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</si>
  <si>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</si>
  <si>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</si>
  <si>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</si>
  <si>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</si>
  <si>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</si>
  <si>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</si>
  <si>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</si>
  <si>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</si>
  <si>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</si>
  <si>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</si>
  <si>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</si>
  <si>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</si>
  <si>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</si>
  <si>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</si>
  <si>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</si>
  <si>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</si>
  <si>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</si>
  <si>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</si>
  <si>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</si>
  <si>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</si>
  <si>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</si>
  <si>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</si>
  <si>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</si>
  <si>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</si>
  <si>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</si>
  <si>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</si>
  <si>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</si>
  <si>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</si>
  <si>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</si>
  <si>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</si>
  <si>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</si>
  <si>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</si>
  <si>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</si>
  <si>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</si>
  <si>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</si>
  <si>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</si>
  <si>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</si>
  <si>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</si>
  <si>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</si>
  <si>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</si>
  <si>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</si>
  <si>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</si>
  <si>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</si>
  <si>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</si>
  <si>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</si>
  <si>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</si>
  <si>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</si>
  <si>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</si>
  <si>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</si>
  <si>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</si>
  <si>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</si>
  <si>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</si>
  <si>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</si>
  <si>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</si>
  <si>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</si>
  <si>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</si>
  <si>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</si>
  <si>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</si>
  <si>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</si>
  <si>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</si>
  <si>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</si>
  <si>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</si>
  <si>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</si>
  <si>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</si>
  <si>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</si>
  <si>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</si>
  <si>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</si>
  <si>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</si>
  <si>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</si>
  <si>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</si>
  <si>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</si>
  <si>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</si>
  <si>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</si>
  <si>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</si>
  <si>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</si>
  <si>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</si>
  <si>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</si>
  <si>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</si>
  <si>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</si>
  <si>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</si>
  <si>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</si>
  <si>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</si>
  <si>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</si>
  <si>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</si>
  <si>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</si>
  <si>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</si>
  <si>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</si>
  <si>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</si>
  <si>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</si>
  <si>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</si>
  <si>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</si>
  <si>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</si>
  <si>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</si>
  <si>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</si>
  <si>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</si>
  <si>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</si>
  <si>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</si>
  <si>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</si>
  <si>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</si>
  <si>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</si>
  <si>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</si>
  <si>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</si>
  <si>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</si>
  <si>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</si>
  <si>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</si>
  <si>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</si>
  <si>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</si>
  <si>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</si>
  <si>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</si>
  <si>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</si>
  <si>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</si>
  <si>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</si>
  <si>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</si>
  <si>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</si>
  <si>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</si>
  <si>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</si>
  <si>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</si>
  <si>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</si>
  <si>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</si>
  <si>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</si>
  <si>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</si>
  <si>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</si>
  <si>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</si>
  <si>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</si>
  <si>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</si>
  <si>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</si>
  <si>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</si>
  <si>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</si>
  <si>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</si>
  <si>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</si>
  <si>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</si>
  <si>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</si>
  <si>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</si>
  <si>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</si>
  <si>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</si>
  <si>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</si>
  <si>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</si>
  <si>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</si>
  <si>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</si>
  <si>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</si>
  <si>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</si>
  <si>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</si>
  <si>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</si>
  <si>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</si>
  <si>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</si>
  <si>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</si>
  <si>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</si>
  <si>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</si>
  <si>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</si>
  <si>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</si>
  <si>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</si>
  <si>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</si>
  <si>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</si>
  <si>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</si>
  <si>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</si>
  <si>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</si>
  <si>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</si>
  <si>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</si>
  <si>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Countries</t>
  </si>
  <si>
    <t>Statement of Purpose (sheet 2 of 3)</t>
  </si>
  <si>
    <t>University name</t>
  </si>
  <si>
    <t>Topic</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</si>
  <si>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</si>
  <si>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Pre-mapping of Studies (Sheet 3 of 3)</t>
  </si>
  <si>
    <t>Yes</t>
  </si>
  <si>
    <t>No</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</si>
  <si>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</si>
  <si>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</si>
  <si>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</si>
  <si>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</si>
  <si>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</si>
  <si>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</si>
  <si>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</si>
  <si>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</si>
  <si>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</si>
  <si>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</si>
  <si>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</si>
  <si>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</si>
  <si>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</si>
  <si>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</si>
  <si>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</si>
  <si>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</si>
  <si>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</si>
  <si>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</si>
  <si>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</si>
  <si>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</si>
  <si>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</si>
  <si>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</si>
  <si>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</si>
  <si>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Technology Entrepreneurship</t>
  </si>
  <si>
    <t>Mathematics:</t>
  </si>
  <si>
    <t>Basic Physics, Chemistry and Material Science:</t>
  </si>
  <si>
    <t>Mathematics</t>
  </si>
  <si>
    <t>Remarks</t>
  </si>
  <si>
    <t>How do you fulfil the academic requirements?
(e.g. Course name / number and description)</t>
  </si>
  <si>
    <t>Basic Physics</t>
  </si>
  <si>
    <t>Chemistry</t>
  </si>
  <si>
    <t>Material Science</t>
  </si>
  <si>
    <t>Data Science and Information Technology:</t>
  </si>
  <si>
    <t>Data Science</t>
  </si>
  <si>
    <t>Information Technology</t>
  </si>
  <si>
    <t>Design Theories and Methods:</t>
  </si>
  <si>
    <t>Design Theories</t>
  </si>
  <si>
    <t>Design Methods</t>
  </si>
  <si>
    <t>Communication and Languages</t>
  </si>
  <si>
    <t>Communication Studies</t>
  </si>
  <si>
    <t>Languages</t>
  </si>
  <si>
    <t>Ethics</t>
  </si>
  <si>
    <t>Quantitative and Qualitative Methods</t>
  </si>
  <si>
    <t>Quantitative Methods</t>
  </si>
  <si>
    <t>Qualitative Methods</t>
  </si>
  <si>
    <t>Physiology</t>
  </si>
  <si>
    <t>Anatomy</t>
  </si>
  <si>
    <t>Pathology</t>
  </si>
  <si>
    <t>Epidemiology</t>
  </si>
  <si>
    <t>Anatomy, Physiology, Pathology and Epidemiology</t>
  </si>
  <si>
    <t>Organization, Economics, Law:</t>
  </si>
  <si>
    <t>Orgaization Studies</t>
  </si>
  <si>
    <t>Economics</t>
  </si>
  <si>
    <t>Law</t>
  </si>
  <si>
    <t>Environment, Climate and Sustainability</t>
  </si>
  <si>
    <t>Environment</t>
  </si>
  <si>
    <t>Climate</t>
  </si>
  <si>
    <t>Sustainability</t>
  </si>
  <si>
    <t>Biology, Biotechnology, Pharmacology</t>
  </si>
  <si>
    <t>Biology</t>
  </si>
  <si>
    <t>Biotechnology</t>
  </si>
  <si>
    <t>Pharmacology</t>
  </si>
  <si>
    <t>Other relevant academic competence/information</t>
  </si>
  <si>
    <t>Have you applied at DTU before?</t>
  </si>
  <si>
    <t>YES</t>
  </si>
  <si>
    <t>NO</t>
  </si>
  <si>
    <t>If admitted: state why you were unable to start your studies (Max 200 characters)</t>
  </si>
  <si>
    <t>If rejected: explain how you have upgraded your qualifications since then (Max 500 characters)</t>
  </si>
  <si>
    <t xml:space="preserve"> It is mandatory to submit a statement of purpose and it is a key document in the decision making process. It is therefore extremely important that you give considerable thought towards preparing the SOP. The SOP for MSc in Technology Entrepreneurship has two parts, be as concise and clear as possible in completing each part.
If you are applying for more than one programme, prepare a SOP for each.</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</si>
  <si>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</si>
  <si>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</si>
  <si>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</si>
  <si>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</si>
  <si>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</si>
  <si>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</si>
  <si>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</si>
  <si>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Entrepreneurial Experience and Goals</t>
  </si>
  <si>
    <t>There are 6 'hard' competence (1-6) and 5 'soft' competences (A-E), that you are asked to fill out. Please be aware that the competence areas do not exist in isolation. There is overlap, and some tools or methods you are familiar with might cover more than one competence area. When you click the cell of the competence area, there will be more information about the competence in the pop up window. For each competence, please fill out what experience you bring, and what you want to develop during the MSc in Technology Entrepreneurship. We are aware that you might not have experience in all areas, so just be honest about what you know and do not know. Especially in the areas that you do not know,be clear on how you want to develop.</t>
  </si>
  <si>
    <t>What experience do you bring? (From your previous studies, (start up) work experience, books you have read, private (voluntairy) life, etc) (max 100 words per competence)</t>
  </si>
  <si>
    <t>How experienced are you, from 1 -10?</t>
  </si>
  <si>
    <t>What do you want to develop during the MSc in Technology Entrepreneurship? (consider: courses, practical work in your start-up, learning from fellow students etc)</t>
  </si>
  <si>
    <t>How experienced do want to be at the end of the MSc, from 1-10?</t>
  </si>
  <si>
    <t>1. Ideas and Concepts</t>
  </si>
  <si>
    <t xml:space="preserve">2. Technology </t>
  </si>
  <si>
    <t xml:space="preserve">3. Customer/User Focus </t>
  </si>
  <si>
    <t xml:space="preserve">4. Ethics, Social and Environment
</t>
  </si>
  <si>
    <t>5. Business</t>
  </si>
  <si>
    <t>6. Build</t>
  </si>
  <si>
    <t>A. Teamwork, diversity, culture</t>
  </si>
  <si>
    <t>B. Communication</t>
  </si>
  <si>
    <t>C. Processes and Reflection</t>
  </si>
  <si>
    <t>D. Identity and Personal Life</t>
  </si>
  <si>
    <t>E. Make things happen</t>
  </si>
  <si>
    <t>Bachelor of Natural Science</t>
  </si>
  <si>
    <t>Bachelor of Engineering</t>
  </si>
  <si>
    <t>Bachelor of Science in Engineering</t>
  </si>
  <si>
    <t>Bachelor of Arts with a specialization in Engineering or Natural Science</t>
  </si>
  <si>
    <t>Other</t>
  </si>
  <si>
    <t>Type of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</si>
</sst>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0">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u/>
      <sz val="11"/>
      <color theme="10"/>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9"/>
      <color theme="1"/>
      <name val="Calibri"/>
      <family val="2"/>
      <scheme val="minor"/>
    </font>
    <font>
      <b/>
      <sz val="8"/>
      <color theme="1"/>
      <name val="Calibri"/>
      <family val="2"/>
      <scheme val="minor"/>
    </font>
    <font>
      <i/>
      <sz val="10"/>
      <color theme="9" tint="-0.499984740745262"/>
      <name val="Calibri"/>
      <family val="2"/>
      <scheme val="minor"/>
    </font>
    <font>
      <u/>
      <sz val="10"/>
      <color theme="10"/>
      <name val="Calibri"/>
      <family val="2"/>
      <scheme val="minor"/>
    </font>
    <font>
      <b/>
      <i/>
      <sz val="10"/>
      <color theme="1"/>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
      <i/>
      <sz val="12"/>
      <name val="Calibri"/>
      <family val="2"/>
      <scheme val="minor"/>
    </font>
    <font>
      <i/>
      <sz val="22"/>
      <color theme="1"/>
      <name val="Calibri"/>
      <family val="2"/>
      <scheme val="minor"/>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FFCC"/>
      </patternFill>
    </fill>
    <fill>
      <patternFill patternType="solid">
        <fgColor theme="6" tint="-0.499984740745262"/>
        <bgColor indexed="64"/>
      </patternFill>
    </fill>
  </fills>
  <borders count="132">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right style="medium">
        <color indexed="64"/>
      </right>
      <top style="thin">
        <color indexed="64"/>
      </top>
      <bottom/>
      <diagonal/>
    </border>
    <border>
      <left style="thin">
        <color rgb="FF7F7F7F"/>
      </left>
      <right style="thin">
        <color rgb="FF7F7F7F"/>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right style="thin">
        <color indexed="64"/>
      </right>
      <top style="thin">
        <color indexed="64"/>
      </top>
      <bottom style="medium">
        <color indexed="64"/>
      </bottom>
      <diagonal/>
    </border>
    <border>
      <left style="thin">
        <color indexed="64"/>
      </left>
      <right/>
      <top style="thin">
        <color rgb="FF7F7F7F"/>
      </top>
      <bottom style="thin">
        <color rgb="FF7F7F7F"/>
      </bottom>
      <diagonal/>
    </border>
    <border>
      <left/>
      <right/>
      <top style="thin">
        <color rgb="FF7F7F7F"/>
      </top>
      <bottom style="thin">
        <color rgb="FF7F7F7F"/>
      </bottom>
      <diagonal/>
    </border>
    <border>
      <left style="thin">
        <color rgb="FF7F7F7F"/>
      </left>
      <right/>
      <top style="thin">
        <color rgb="FF7F7F7F"/>
      </top>
      <bottom style="thin">
        <color rgb="FF7F7F7F"/>
      </bottom>
      <diagonal/>
    </border>
    <border>
      <left/>
      <right style="medium">
        <color indexed="64"/>
      </right>
      <top style="thin">
        <color rgb="FF7F7F7F"/>
      </top>
      <bottom style="thin">
        <color rgb="FF7F7F7F"/>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right style="thin">
        <color indexed="64"/>
      </right>
      <top style="medium">
        <color indexed="64"/>
      </top>
      <bottom style="thin">
        <color indexed="64"/>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style="thin">
        <color theme="1" tint="0.499984740745262"/>
      </right>
      <top style="medium">
        <color indexed="64"/>
      </top>
      <bottom/>
      <diagonal/>
    </border>
    <border>
      <left/>
      <right style="thin">
        <color theme="1" tint="0.499984740745262"/>
      </right>
      <top style="medium">
        <color indexed="64"/>
      </top>
      <bottom style="medium">
        <color indexed="64"/>
      </bottom>
      <diagonal/>
    </border>
    <border>
      <left style="thin">
        <color theme="1" tint="0.499984740745262"/>
      </left>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top style="medium">
        <color indexed="64"/>
      </top>
      <bottom/>
      <diagonal/>
    </border>
    <border>
      <left style="medium">
        <color indexed="64"/>
      </left>
      <right style="thin">
        <color theme="1" tint="0.499984740745262"/>
      </right>
      <top style="medium">
        <color indexed="64"/>
      </top>
      <bottom style="medium">
        <color indexed="64"/>
      </bottom>
      <diagonal/>
    </border>
    <border>
      <left style="thin">
        <color theme="0" tint="-0.249977111117893"/>
      </left>
      <right/>
      <top style="medium">
        <color indexed="64"/>
      </top>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style="thin">
        <color theme="1" tint="0.499984740745262"/>
      </left>
      <right style="thin">
        <color theme="1" tint="0.499984740745262"/>
      </right>
      <top style="medium">
        <color indexed="64"/>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s>
  <cellStyleXfs count="8">
    <xf numFmtId="0" fontId="0" fillId="0" borderId="0"/>
    <xf numFmtId="0" fontId="5" fillId="2" borderId="3" applyNumberFormat="0" applyAlignment="0">
      <protection locked="0"/>
    </xf>
    <xf numFmtId="0" fontId="3" fillId="3" borderId="3" applyNumberFormat="0" applyAlignment="0"/>
    <xf numFmtId="0" fontId="10" fillId="0" borderId="0" applyNumberFormat="0" applyFill="0" applyBorder="0" applyAlignment="0" applyProtection="0"/>
    <xf numFmtId="0" fontId="26" fillId="3" borderId="18" applyNumberFormat="0" applyAlignment="0" applyProtection="0"/>
    <xf numFmtId="0" fontId="5" fillId="2" borderId="3" applyNumberFormat="0" applyAlignment="0">
      <protection locked="0"/>
    </xf>
    <xf numFmtId="0" fontId="39" fillId="9" borderId="87" applyNumberFormat="0" applyFont="0" applyAlignment="0" applyProtection="0"/>
    <xf numFmtId="0" fontId="40" fillId="0" borderId="0" applyNumberFormat="0" applyFill="0" applyBorder="0" applyAlignment="0" applyProtection="0"/>
  </cellStyleXfs>
  <cellXfs count="323">
    <xf numFmtId="0" fontId="0" fillId="0" borderId="0" xfId="0"/>
    <xf numFmtId="0" fontId="1" fillId="0" borderId="0" xfId="0" applyFont="1" applyProtection="1">
      <protection hidden="1"/>
    </xf>
    <xf numFmtId="0" fontId="7" fillId="0" borderId="0" xfId="0" applyFont="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5" fillId="0" borderId="0" xfId="0" applyFont="1" applyAlignment="1" applyProtection="1">
      <alignment horizontal="left" vertical="top" wrapText="1"/>
      <protection hidden="1"/>
    </xf>
    <xf numFmtId="164" fontId="0" fillId="0" borderId="0" xfId="0" applyNumberFormat="1" applyProtection="1">
      <protection hidden="1"/>
    </xf>
    <xf numFmtId="0" fontId="19" fillId="0" borderId="0" xfId="0" applyFont="1" applyProtection="1">
      <protection hidden="1"/>
    </xf>
    <xf numFmtId="0" fontId="12" fillId="0" borderId="0" xfId="0" applyFont="1" applyAlignment="1" applyProtection="1">
      <alignment vertical="top"/>
      <protection hidden="1"/>
    </xf>
    <xf numFmtId="0" fontId="16" fillId="0" borderId="0" xfId="0" applyFont="1" applyAlignment="1" applyProtection="1">
      <alignment vertical="top" wrapText="1"/>
      <protection hidden="1"/>
    </xf>
    <xf numFmtId="0" fontId="19"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1" fillId="0" borderId="6" xfId="0" applyFont="1" applyBorder="1" applyProtection="1">
      <protection hidden="1"/>
    </xf>
    <xf numFmtId="0" fontId="1" fillId="0" borderId="0" xfId="0" applyFont="1" applyAlignment="1" applyProtection="1">
      <alignment horizontal="right"/>
      <protection hidden="1"/>
    </xf>
    <xf numFmtId="0" fontId="0" fillId="0" borderId="15" xfId="0" applyBorder="1"/>
    <xf numFmtId="0" fontId="17" fillId="0" borderId="31" xfId="0" applyFont="1" applyBorder="1" applyAlignment="1" applyProtection="1">
      <alignment horizontal="left" vertical="top" wrapText="1"/>
      <protection hidden="1"/>
    </xf>
    <xf numFmtId="0" fontId="15" fillId="0" borderId="9" xfId="0" applyFont="1" applyBorder="1" applyAlignment="1" applyProtection="1">
      <alignment horizontal="left" vertical="top" wrapText="1"/>
      <protection hidden="1"/>
    </xf>
    <xf numFmtId="0" fontId="0" fillId="0" borderId="33" xfId="0" applyBorder="1" applyProtection="1">
      <protection hidden="1"/>
    </xf>
    <xf numFmtId="0" fontId="0" fillId="0" borderId="34" xfId="0" applyBorder="1" applyProtection="1">
      <protection hidden="1"/>
    </xf>
    <xf numFmtId="0" fontId="0" fillId="0" borderId="9" xfId="0" applyBorder="1" applyProtection="1">
      <protection hidden="1"/>
    </xf>
    <xf numFmtId="0" fontId="7" fillId="0" borderId="37" xfId="0" applyFont="1" applyBorder="1" applyProtection="1">
      <protection hidden="1"/>
    </xf>
    <xf numFmtId="0" fontId="0" fillId="0" borderId="37" xfId="0" applyBorder="1" applyProtection="1">
      <protection hidden="1"/>
    </xf>
    <xf numFmtId="0" fontId="1" fillId="0" borderId="37" xfId="0" applyFont="1" applyBorder="1" applyProtection="1">
      <protection hidden="1"/>
    </xf>
    <xf numFmtId="0" fontId="20" fillId="0" borderId="37" xfId="0" applyFont="1" applyBorder="1" applyProtection="1">
      <protection hidden="1"/>
    </xf>
    <xf numFmtId="0" fontId="0" fillId="0" borderId="46" xfId="0" applyBorder="1" applyProtection="1">
      <protection hidden="1"/>
    </xf>
    <xf numFmtId="0" fontId="0" fillId="0" borderId="10" xfId="0" applyBorder="1" applyProtection="1">
      <protection hidden="1"/>
    </xf>
    <xf numFmtId="0" fontId="0" fillId="0" borderId="46" xfId="0" applyBorder="1"/>
    <xf numFmtId="0" fontId="15" fillId="0" borderId="10" xfId="0" applyFont="1" applyBorder="1" applyAlignment="1" applyProtection="1">
      <alignment horizontal="left" vertical="top" wrapText="1"/>
      <protection hidden="1"/>
    </xf>
    <xf numFmtId="0" fontId="0" fillId="0" borderId="55" xfId="0" applyBorder="1" applyProtection="1">
      <protection hidden="1"/>
    </xf>
    <xf numFmtId="0" fontId="0" fillId="0" borderId="54" xfId="0" applyBorder="1" applyProtection="1">
      <protection hidden="1"/>
    </xf>
    <xf numFmtId="0" fontId="7" fillId="0" borderId="53" xfId="0" applyFont="1" applyBorder="1" applyProtection="1">
      <protection hidden="1"/>
    </xf>
    <xf numFmtId="0" fontId="0" fillId="0" borderId="53" xfId="0" applyBorder="1" applyProtection="1">
      <protection hidden="1"/>
    </xf>
    <xf numFmtId="0" fontId="1" fillId="0" borderId="53" xfId="0" applyFont="1" applyBorder="1" applyProtection="1">
      <protection hidden="1"/>
    </xf>
    <xf numFmtId="0" fontId="7" fillId="0" borderId="57"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0" fillId="0" borderId="59" xfId="0" applyBorder="1" applyProtection="1">
      <protection hidden="1"/>
    </xf>
    <xf numFmtId="0" fontId="0" fillId="0" borderId="60" xfId="0" applyBorder="1" applyProtection="1">
      <protection hidden="1"/>
    </xf>
    <xf numFmtId="0" fontId="0" fillId="0" borderId="52" xfId="0" applyBorder="1" applyProtection="1">
      <protection hidden="1"/>
    </xf>
    <xf numFmtId="0" fontId="18" fillId="0" borderId="62" xfId="0" applyFont="1" applyBorder="1" applyProtection="1">
      <protection hidden="1"/>
    </xf>
    <xf numFmtId="0" fontId="4" fillId="0" borderId="62" xfId="0" applyFont="1" applyBorder="1" applyProtection="1">
      <protection hidden="1"/>
    </xf>
    <xf numFmtId="0" fontId="0" fillId="0" borderId="63" xfId="0" applyBorder="1" applyProtection="1">
      <protection hidden="1"/>
    </xf>
    <xf numFmtId="0" fontId="0" fillId="0" borderId="6" xfId="0" applyBorder="1"/>
    <xf numFmtId="0" fontId="17" fillId="0" borderId="6"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0" fillId="0" borderId="20" xfId="0" applyBorder="1"/>
    <xf numFmtId="0" fontId="0" fillId="0" borderId="9" xfId="0" applyBorder="1"/>
    <xf numFmtId="0" fontId="0" fillId="0" borderId="10" xfId="0" applyBorder="1"/>
    <xf numFmtId="0" fontId="0" fillId="0" borderId="31" xfId="0" applyBorder="1"/>
    <xf numFmtId="0" fontId="0" fillId="0" borderId="20" xfId="0" applyBorder="1" applyAlignment="1">
      <alignment wrapText="1"/>
    </xf>
    <xf numFmtId="0" fontId="0" fillId="0" borderId="13" xfId="0" applyBorder="1" applyAlignment="1">
      <alignment wrapText="1"/>
    </xf>
    <xf numFmtId="0" fontId="5" fillId="0" borderId="1" xfId="1" applyFill="1" applyBorder="1" applyAlignment="1" applyProtection="1">
      <alignment horizontal="left" wrapText="1"/>
    </xf>
    <xf numFmtId="0" fontId="5" fillId="0" borderId="14" xfId="1" applyFill="1" applyBorder="1" applyAlignment="1" applyProtection="1">
      <alignment horizontal="left" wrapText="1"/>
    </xf>
    <xf numFmtId="0" fontId="17" fillId="0" borderId="4" xfId="0" applyFont="1" applyBorder="1" applyAlignment="1">
      <alignment horizontal="left" vertical="top" wrapText="1"/>
    </xf>
    <xf numFmtId="0" fontId="0" fillId="0" borderId="5" xfId="0" applyBorder="1"/>
    <xf numFmtId="0" fontId="0" fillId="0" borderId="2" xfId="0" applyBorder="1"/>
    <xf numFmtId="0" fontId="0" fillId="0" borderId="76" xfId="0" applyBorder="1" applyAlignment="1">
      <alignment horizontal="left" vertical="top" wrapText="1"/>
    </xf>
    <xf numFmtId="0" fontId="0" fillId="0" borderId="79" xfId="0" applyBorder="1" applyAlignment="1" applyProtection="1">
      <alignment wrapText="1"/>
      <protection hidden="1"/>
    </xf>
    <xf numFmtId="0" fontId="0" fillId="0" borderId="27" xfId="0" applyBorder="1"/>
    <xf numFmtId="0" fontId="5" fillId="6" borderId="61" xfId="1" applyFill="1" applyBorder="1">
      <protection locked="0"/>
    </xf>
    <xf numFmtId="0" fontId="5" fillId="6" borderId="35" xfId="1" applyFill="1" applyBorder="1">
      <protection locked="0"/>
    </xf>
    <xf numFmtId="0" fontId="5" fillId="6" borderId="3" xfId="1" applyFill="1">
      <protection locked="0"/>
    </xf>
    <xf numFmtId="0" fontId="5" fillId="6" borderId="3" xfId="1" applyFill="1" applyAlignment="1">
      <alignment horizontal="right"/>
      <protection locked="0"/>
    </xf>
    <xf numFmtId="0" fontId="5" fillId="6" borderId="40" xfId="1" applyFill="1" applyBorder="1">
      <protection locked="0"/>
    </xf>
    <xf numFmtId="0" fontId="5" fillId="6" borderId="41" xfId="1" applyFill="1" applyBorder="1">
      <protection locked="0"/>
    </xf>
    <xf numFmtId="0" fontId="5" fillId="6" borderId="42" xfId="1" applyFill="1" applyBorder="1">
      <protection locked="0"/>
    </xf>
    <xf numFmtId="0" fontId="5" fillId="6" borderId="39" xfId="1" applyFill="1" applyBorder="1">
      <protection locked="0"/>
    </xf>
    <xf numFmtId="0" fontId="5" fillId="6" borderId="45" xfId="1" applyFill="1" applyBorder="1">
      <protection locked="0"/>
    </xf>
    <xf numFmtId="0" fontId="5" fillId="6" borderId="11" xfId="1" applyFill="1" applyBorder="1">
      <protection locked="0"/>
    </xf>
    <xf numFmtId="0" fontId="0" fillId="0" borderId="14" xfId="0" applyBorder="1" applyProtection="1">
      <protection hidden="1"/>
    </xf>
    <xf numFmtId="0" fontId="0" fillId="0" borderId="1" xfId="0" applyBorder="1" applyProtection="1">
      <protection hidden="1"/>
    </xf>
    <xf numFmtId="0" fontId="0" fillId="0" borderId="88" xfId="0" applyBorder="1"/>
    <xf numFmtId="0" fontId="13" fillId="0" borderId="0" xfId="0" applyFont="1" applyProtection="1">
      <protection locked="0" hidden="1"/>
    </xf>
    <xf numFmtId="0" fontId="0" fillId="0" borderId="33" xfId="0" applyBorder="1"/>
    <xf numFmtId="0" fontId="41" fillId="5" borderId="7" xfId="0" applyFont="1" applyFill="1" applyBorder="1"/>
    <xf numFmtId="0" fontId="42" fillId="0" borderId="0" xfId="0" applyFont="1"/>
    <xf numFmtId="0" fontId="1" fillId="5" borderId="5" xfId="0" applyFont="1" applyFill="1" applyBorder="1" applyProtection="1">
      <protection hidden="1"/>
    </xf>
    <xf numFmtId="0" fontId="1" fillId="5" borderId="4" xfId="0" applyFont="1" applyFill="1" applyBorder="1" applyProtection="1">
      <protection hidden="1"/>
    </xf>
    <xf numFmtId="0" fontId="41" fillId="5" borderId="2" xfId="0" applyFont="1" applyFill="1" applyBorder="1" applyProtection="1">
      <protection hidden="1"/>
    </xf>
    <xf numFmtId="0" fontId="1" fillId="5" borderId="107" xfId="0" applyFont="1" applyFill="1" applyBorder="1" applyAlignment="1" applyProtection="1">
      <alignment horizontal="center" vertical="center"/>
      <protection hidden="1"/>
    </xf>
    <xf numFmtId="0" fontId="1" fillId="5" borderId="108" xfId="0" applyFont="1" applyFill="1" applyBorder="1" applyProtection="1">
      <protection hidden="1"/>
    </xf>
    <xf numFmtId="2" fontId="34" fillId="5" borderId="110" xfId="0" applyNumberFormat="1" applyFont="1" applyFill="1" applyBorder="1" applyAlignment="1">
      <alignment horizontal="center"/>
    </xf>
    <xf numFmtId="0" fontId="34" fillId="5" borderId="111" xfId="0" applyFont="1" applyFill="1" applyBorder="1" applyAlignment="1">
      <alignment horizontal="center"/>
    </xf>
    <xf numFmtId="0" fontId="33" fillId="5" borderId="23" xfId="0" applyFont="1" applyFill="1" applyBorder="1" applyAlignment="1" applyProtection="1">
      <alignment horizontal="left"/>
      <protection hidden="1"/>
    </xf>
    <xf numFmtId="0" fontId="40" fillId="0" borderId="0" xfId="7" applyBorder="1" applyAlignment="1">
      <alignment horizontal="center" vertical="center"/>
    </xf>
    <xf numFmtId="164" fontId="32" fillId="3" borderId="112" xfId="2" applyNumberFormat="1" applyFont="1" applyBorder="1" applyAlignment="1" applyProtection="1">
      <alignment horizontal="center" wrapText="1"/>
      <protection hidden="1"/>
    </xf>
    <xf numFmtId="0" fontId="32" fillId="5" borderId="113" xfId="0" applyFont="1" applyFill="1" applyBorder="1" applyAlignment="1" applyProtection="1">
      <alignment horizontal="center" wrapText="1"/>
      <protection hidden="1"/>
    </xf>
    <xf numFmtId="0" fontId="0" fillId="0" borderId="80" xfId="0" applyBorder="1" applyProtection="1">
      <protection hidden="1"/>
    </xf>
    <xf numFmtId="0" fontId="0" fillId="7" borderId="7" xfId="0" applyFill="1" applyBorder="1" applyAlignment="1">
      <alignment horizontal="center" vertical="center"/>
    </xf>
    <xf numFmtId="0" fontId="0" fillId="7" borderId="0" xfId="0" applyFill="1" applyAlignment="1">
      <alignment horizontal="center" vertical="center"/>
    </xf>
    <xf numFmtId="0" fontId="0" fillId="7" borderId="0" xfId="0" quotePrefix="1" applyFill="1" applyAlignment="1">
      <alignment horizontal="center" vertical="center"/>
    </xf>
    <xf numFmtId="0" fontId="6" fillId="0" borderId="32" xfId="0" applyFont="1" applyBorder="1" applyAlignment="1" applyProtection="1">
      <alignment horizontal="center" wrapText="1"/>
      <protection hidden="1"/>
    </xf>
    <xf numFmtId="0" fontId="6" fillId="0" borderId="31" xfId="0" applyFont="1" applyBorder="1" applyAlignment="1" applyProtection="1">
      <alignment horizontal="center" wrapText="1"/>
      <protection hidden="1"/>
    </xf>
    <xf numFmtId="164" fontId="33" fillId="3" borderId="56" xfId="2" applyNumberFormat="1" applyFont="1" applyBorder="1" applyProtection="1">
      <protection hidden="1"/>
    </xf>
    <xf numFmtId="0" fontId="5" fillId="6" borderId="89" xfId="1" applyFill="1" applyBorder="1">
      <protection locked="0"/>
    </xf>
    <xf numFmtId="0" fontId="5" fillId="6" borderId="89" xfId="1" applyNumberFormat="1" applyFill="1" applyBorder="1">
      <protection locked="0"/>
    </xf>
    <xf numFmtId="0" fontId="5" fillId="6" borderId="19" xfId="1" applyNumberFormat="1" applyFill="1" applyBorder="1">
      <protection locked="0"/>
    </xf>
    <xf numFmtId="0" fontId="5" fillId="6" borderId="94" xfId="1" applyFill="1" applyBorder="1">
      <protection locked="0"/>
    </xf>
    <xf numFmtId="0" fontId="0" fillId="6" borderId="104" xfId="0" applyFill="1" applyBorder="1" applyProtection="1">
      <protection locked="0"/>
    </xf>
    <xf numFmtId="0" fontId="35" fillId="6" borderId="104" xfId="0" applyFont="1" applyFill="1" applyBorder="1" applyProtection="1">
      <protection locked="0"/>
    </xf>
    <xf numFmtId="0" fontId="0" fillId="6" borderId="52" xfId="0" applyFill="1" applyBorder="1" applyProtection="1">
      <protection locked="0"/>
    </xf>
    <xf numFmtId="0" fontId="35" fillId="6" borderId="52" xfId="0" applyFont="1" applyFill="1" applyBorder="1" applyProtection="1">
      <protection locked="0"/>
    </xf>
    <xf numFmtId="0" fontId="5" fillId="6" borderId="92" xfId="1" applyFill="1" applyBorder="1">
      <protection locked="0"/>
    </xf>
    <xf numFmtId="0" fontId="0" fillId="6" borderId="91" xfId="0" applyFill="1" applyBorder="1" applyProtection="1">
      <protection locked="0"/>
    </xf>
    <xf numFmtId="0" fontId="35" fillId="6" borderId="91" xfId="0" applyFont="1" applyFill="1" applyBorder="1" applyProtection="1">
      <protection locked="0"/>
    </xf>
    <xf numFmtId="0" fontId="5" fillId="6" borderId="97" xfId="1" applyFill="1" applyBorder="1">
      <protection locked="0"/>
    </xf>
    <xf numFmtId="0" fontId="0" fillId="6" borderId="96" xfId="0" applyFill="1" applyBorder="1" applyProtection="1">
      <protection locked="0"/>
    </xf>
    <xf numFmtId="0" fontId="1" fillId="0" borderId="68" xfId="0" applyFont="1" applyBorder="1" applyProtection="1">
      <protection hidden="1"/>
    </xf>
    <xf numFmtId="0" fontId="1" fillId="0" borderId="72" xfId="0" applyFont="1" applyBorder="1" applyProtection="1">
      <protection hidden="1"/>
    </xf>
    <xf numFmtId="0" fontId="1" fillId="0" borderId="13" xfId="0" applyFont="1" applyBorder="1" applyProtection="1">
      <protection hidden="1"/>
    </xf>
    <xf numFmtId="0" fontId="0" fillId="7" borderId="120" xfId="0" applyFill="1" applyBorder="1" applyAlignment="1" applyProtection="1">
      <alignment vertical="top" wrapText="1"/>
      <protection hidden="1"/>
    </xf>
    <xf numFmtId="0" fontId="1" fillId="0" borderId="119" xfId="0" applyFont="1" applyBorder="1" applyAlignment="1" applyProtection="1">
      <alignment horizontal="left" vertical="center"/>
      <protection hidden="1"/>
    </xf>
    <xf numFmtId="0" fontId="48" fillId="8" borderId="115" xfId="0" applyFont="1" applyFill="1" applyBorder="1" applyAlignment="1" applyProtection="1">
      <alignment horizontal="center" vertical="center" wrapText="1"/>
      <protection hidden="1"/>
    </xf>
    <xf numFmtId="0" fontId="48" fillId="8" borderId="115" xfId="0" applyFont="1" applyFill="1" applyBorder="1" applyAlignment="1" applyProtection="1">
      <alignment horizontal="center" vertical="center"/>
      <protection hidden="1"/>
    </xf>
    <xf numFmtId="0" fontId="48" fillId="8" borderId="16" xfId="0" applyFont="1" applyFill="1" applyBorder="1" applyAlignment="1" applyProtection="1">
      <alignment horizontal="center" vertical="center"/>
      <protection hidden="1"/>
    </xf>
    <xf numFmtId="0" fontId="1" fillId="0" borderId="119" xfId="0" applyFont="1" applyBorder="1" applyAlignment="1" applyProtection="1">
      <alignment horizontal="left" vertical="center" wrapText="1"/>
      <protection hidden="1"/>
    </xf>
    <xf numFmtId="0" fontId="1" fillId="0" borderId="119" xfId="0" applyFont="1" applyBorder="1" applyAlignment="1" applyProtection="1">
      <alignment vertical="center"/>
      <protection hidden="1"/>
    </xf>
    <xf numFmtId="0" fontId="0" fillId="0" borderId="12" xfId="0" applyBorder="1" applyProtection="1">
      <protection hidden="1"/>
    </xf>
    <xf numFmtId="0" fontId="0" fillId="6" borderId="12" xfId="0" applyFill="1" applyBorder="1" applyAlignment="1" applyProtection="1">
      <alignment wrapText="1"/>
      <protection hidden="1"/>
    </xf>
    <xf numFmtId="0" fontId="0" fillId="0" borderId="37" xfId="0" applyBorder="1" applyAlignment="1" applyProtection="1">
      <alignment horizontal="center" vertical="center"/>
      <protection hidden="1"/>
    </xf>
    <xf numFmtId="0" fontId="1" fillId="0" borderId="123" xfId="0" applyFont="1" applyBorder="1" applyAlignment="1" applyProtection="1">
      <alignment horizontal="center" vertical="center" wrapText="1"/>
      <protection hidden="1"/>
    </xf>
    <xf numFmtId="0" fontId="48" fillId="8" borderId="115" xfId="5" applyFont="1" applyFill="1" applyBorder="1" applyAlignment="1" applyProtection="1">
      <alignment horizontal="center" vertical="center" wrapText="1"/>
      <protection hidden="1"/>
    </xf>
    <xf numFmtId="0" fontId="0" fillId="6" borderId="12" xfId="0" applyFill="1" applyBorder="1" applyAlignment="1" applyProtection="1">
      <alignment vertical="center" wrapText="1"/>
      <protection hidden="1"/>
    </xf>
    <xf numFmtId="0" fontId="47" fillId="10" borderId="4" xfId="0" quotePrefix="1" applyFont="1" applyFill="1" applyBorder="1" applyAlignment="1" applyProtection="1">
      <alignment horizontal="center" vertical="top"/>
      <protection hidden="1"/>
    </xf>
    <xf numFmtId="0" fontId="47" fillId="10" borderId="5" xfId="0" applyFont="1" applyFill="1" applyBorder="1" applyAlignment="1" applyProtection="1">
      <alignment horizontal="center" vertical="top"/>
      <protection hidden="1"/>
    </xf>
    <xf numFmtId="0" fontId="47" fillId="10" borderId="2" xfId="0" applyFont="1" applyFill="1" applyBorder="1" applyAlignment="1" applyProtection="1">
      <alignment horizontal="center" vertical="top"/>
      <protection hidden="1"/>
    </xf>
    <xf numFmtId="0" fontId="47" fillId="10" borderId="6" xfId="0" applyFont="1" applyFill="1" applyBorder="1" applyAlignment="1" applyProtection="1">
      <alignment horizontal="center" vertical="top"/>
      <protection hidden="1"/>
    </xf>
    <xf numFmtId="0" fontId="47" fillId="10" borderId="0" xfId="0" applyFont="1" applyFill="1" applyAlignment="1" applyProtection="1">
      <alignment horizontal="center" vertical="top"/>
      <protection hidden="1"/>
    </xf>
    <xf numFmtId="0" fontId="47" fillId="10" borderId="7" xfId="0" applyFont="1" applyFill="1" applyBorder="1" applyAlignment="1" applyProtection="1">
      <alignment horizontal="center" vertical="top"/>
      <protection hidden="1"/>
    </xf>
    <xf numFmtId="0" fontId="16" fillId="4" borderId="15" xfId="0" quotePrefix="1" applyFont="1" applyFill="1" applyBorder="1" applyAlignment="1" applyProtection="1">
      <alignment horizontal="left" vertical="center" wrapText="1"/>
      <protection hidden="1"/>
    </xf>
    <xf numFmtId="0" fontId="16" fillId="4" borderId="16" xfId="0" applyFont="1" applyFill="1" applyBorder="1" applyAlignment="1" applyProtection="1">
      <alignment horizontal="left" vertical="center" wrapText="1"/>
      <protection hidden="1"/>
    </xf>
    <xf numFmtId="0" fontId="16" fillId="4" borderId="17" xfId="0" applyFont="1" applyFill="1" applyBorder="1" applyAlignment="1" applyProtection="1">
      <alignment horizontal="left" vertical="center" wrapText="1"/>
      <protection hidden="1"/>
    </xf>
    <xf numFmtId="0" fontId="5" fillId="6" borderId="3" xfId="1" applyFill="1" applyAlignment="1">
      <alignment horizontal="left"/>
      <protection locked="0"/>
    </xf>
    <xf numFmtId="0" fontId="5" fillId="6" borderId="8" xfId="1" applyFill="1" applyBorder="1" applyAlignment="1">
      <alignment horizontal="left"/>
      <protection locked="0"/>
    </xf>
    <xf numFmtId="0" fontId="5" fillId="6" borderId="35" xfId="1" applyFill="1" applyBorder="1" applyAlignment="1">
      <alignment horizontal="left"/>
      <protection locked="0"/>
    </xf>
    <xf numFmtId="0" fontId="5" fillId="6" borderId="47" xfId="1" applyFill="1" applyBorder="1" applyAlignment="1">
      <alignment horizontal="left"/>
      <protection locked="0"/>
    </xf>
    <xf numFmtId="0" fontId="20" fillId="0" borderId="53" xfId="0" applyFont="1" applyBorder="1" applyAlignment="1" applyProtection="1">
      <alignment horizontal="right"/>
      <protection hidden="1"/>
    </xf>
    <xf numFmtId="0" fontId="4" fillId="0" borderId="33" xfId="0" applyFont="1" applyBorder="1" applyProtection="1">
      <protection hidden="1"/>
    </xf>
    <xf numFmtId="0" fontId="0" fillId="0" borderId="0" xfId="0"/>
    <xf numFmtId="0" fontId="0" fillId="0" borderId="7" xfId="0" applyBorder="1"/>
    <xf numFmtId="0" fontId="43" fillId="9" borderId="9" xfId="6" quotePrefix="1" applyFont="1" applyBorder="1" applyAlignment="1" applyProtection="1">
      <alignment horizontal="left" vertical="center" wrapText="1"/>
      <protection hidden="1"/>
    </xf>
    <xf numFmtId="0" fontId="43" fillId="9" borderId="0" xfId="6" applyFont="1" applyBorder="1" applyAlignment="1">
      <alignment horizontal="left" vertical="center" wrapText="1"/>
    </xf>
    <xf numFmtId="0" fontId="1" fillId="5" borderId="78" xfId="0" applyFont="1" applyFill="1" applyBorder="1" applyAlignment="1" applyProtection="1">
      <alignment horizontal="center" vertical="center" wrapText="1"/>
      <protection hidden="1"/>
    </xf>
    <xf numFmtId="0" fontId="0" fillId="5" borderId="49" xfId="0" applyFill="1" applyBorder="1" applyAlignment="1">
      <alignment horizontal="center" vertical="center" wrapText="1"/>
    </xf>
    <xf numFmtId="0" fontId="43" fillId="9" borderId="100" xfId="6" applyFont="1" applyBorder="1" applyAlignment="1">
      <alignment horizontal="left" vertical="center"/>
    </xf>
    <xf numFmtId="0" fontId="43" fillId="9" borderId="99" xfId="6" applyFont="1" applyBorder="1" applyAlignment="1">
      <alignment horizontal="left" vertical="center"/>
    </xf>
    <xf numFmtId="0" fontId="43" fillId="9" borderId="98" xfId="6" applyFont="1" applyBorder="1" applyAlignment="1">
      <alignment horizontal="left" vertical="center"/>
    </xf>
    <xf numFmtId="0" fontId="1" fillId="5" borderId="106" xfId="0" applyFont="1" applyFill="1" applyBorder="1" applyAlignment="1">
      <alignment horizontal="center" vertical="center" wrapText="1"/>
    </xf>
    <xf numFmtId="0" fontId="0" fillId="0" borderId="109" xfId="0" applyBorder="1" applyAlignment="1">
      <alignment horizontal="center" vertical="center" wrapText="1"/>
    </xf>
    <xf numFmtId="0" fontId="1" fillId="5" borderId="106" xfId="0" applyFont="1" applyFill="1" applyBorder="1" applyProtection="1">
      <protection hidden="1"/>
    </xf>
    <xf numFmtId="0" fontId="0" fillId="5" borderId="105" xfId="0" applyFill="1" applyBorder="1"/>
    <xf numFmtId="0" fontId="0" fillId="0" borderId="38"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104" xfId="0" applyBorder="1" applyProtection="1">
      <protection locked="0"/>
    </xf>
    <xf numFmtId="0" fontId="0" fillId="0" borderId="103" xfId="0" applyBorder="1" applyProtection="1">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2" xfId="0" applyBorder="1" applyProtection="1">
      <protection locked="0"/>
    </xf>
    <xf numFmtId="0" fontId="0" fillId="0" borderId="93" xfId="0" applyBorder="1" applyProtection="1">
      <protection locked="0"/>
    </xf>
    <xf numFmtId="0" fontId="0" fillId="0" borderId="50" xfId="0" applyBorder="1" applyProtection="1">
      <protection locked="0"/>
    </xf>
    <xf numFmtId="0" fontId="0" fillId="0" borderId="56" xfId="0" applyBorder="1" applyProtection="1">
      <protection locked="0"/>
    </xf>
    <xf numFmtId="0" fontId="0" fillId="0" borderId="50"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102" xfId="0" applyBorder="1" applyProtection="1">
      <protection locked="0"/>
    </xf>
    <xf numFmtId="0" fontId="0" fillId="0" borderId="101" xfId="0" applyBorder="1" applyProtection="1">
      <protection locked="0"/>
    </xf>
    <xf numFmtId="0" fontId="42" fillId="0" borderId="0" xfId="0" applyFont="1" applyProtection="1">
      <protection hidden="1"/>
    </xf>
    <xf numFmtId="0" fontId="41" fillId="0" borderId="0" xfId="0" applyFont="1"/>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96" xfId="0" applyBorder="1" applyProtection="1">
      <protection locked="0"/>
    </xf>
    <xf numFmtId="0" fontId="0" fillId="0" borderId="95" xfId="0" applyBorder="1" applyProtection="1">
      <protection locked="0"/>
    </xf>
    <xf numFmtId="0" fontId="0" fillId="0" borderId="91" xfId="0" applyBorder="1" applyProtection="1">
      <protection locked="0"/>
    </xf>
    <xf numFmtId="0" fontId="0" fillId="0" borderId="90" xfId="0" applyBorder="1" applyProtection="1">
      <protection locked="0"/>
    </xf>
    <xf numFmtId="0" fontId="0" fillId="0" borderId="53"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49" fillId="8" borderId="116" xfId="0" applyFont="1" applyFill="1" applyBorder="1" applyAlignment="1">
      <alignment horizontal="center" vertical="center"/>
    </xf>
    <xf numFmtId="0" fontId="49" fillId="8" borderId="115" xfId="0" applyFont="1" applyFill="1" applyBorder="1" applyAlignment="1">
      <alignment horizontal="center" vertical="center"/>
    </xf>
    <xf numFmtId="0" fontId="48" fillId="8" borderId="117" xfId="5" applyFont="1" applyFill="1" applyBorder="1" applyAlignment="1" applyProtection="1">
      <alignment horizontal="center" vertical="center" wrapText="1"/>
      <protection hidden="1"/>
    </xf>
    <xf numFmtId="165" fontId="0" fillId="0" borderId="73" xfId="0" applyNumberFormat="1" applyBorder="1" applyAlignment="1" applyProtection="1">
      <alignment horizontal="left"/>
      <protection hidden="1"/>
    </xf>
    <xf numFmtId="165" fontId="0" fillId="0" borderId="53" xfId="0" applyNumberFormat="1" applyBorder="1" applyAlignment="1" applyProtection="1">
      <alignment horizontal="left"/>
      <protection hidden="1"/>
    </xf>
    <xf numFmtId="165" fontId="0" fillId="0" borderId="56" xfId="0" applyNumberFormat="1" applyBorder="1" applyAlignment="1" applyProtection="1">
      <alignment horizontal="left"/>
      <protection hidden="1"/>
    </xf>
    <xf numFmtId="165" fontId="0" fillId="0" borderId="121" xfId="0" applyNumberFormat="1" applyBorder="1" applyAlignment="1" applyProtection="1">
      <alignment horizontal="left"/>
      <protection hidden="1"/>
    </xf>
    <xf numFmtId="165" fontId="0" fillId="0" borderId="122" xfId="0" applyNumberFormat="1" applyBorder="1" applyAlignment="1" applyProtection="1">
      <alignment horizontal="left"/>
      <protection hidden="1"/>
    </xf>
    <xf numFmtId="165" fontId="0" fillId="0" borderId="101" xfId="0" applyNumberFormat="1" applyBorder="1" applyAlignment="1" applyProtection="1">
      <alignment horizontal="left"/>
      <protection hidden="1"/>
    </xf>
    <xf numFmtId="0" fontId="1" fillId="0" borderId="5"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48" fillId="8" borderId="116" xfId="0" applyFont="1" applyFill="1" applyBorder="1" applyAlignment="1" applyProtection="1">
      <alignment horizontal="center" vertical="center" wrapText="1"/>
      <protection hidden="1"/>
    </xf>
    <xf numFmtId="0" fontId="48" fillId="8" borderId="16" xfId="0" applyFont="1" applyFill="1" applyBorder="1" applyAlignment="1" applyProtection="1">
      <alignment horizontal="center" vertical="center" wrapText="1"/>
      <protection hidden="1"/>
    </xf>
    <xf numFmtId="0" fontId="48" fillId="8" borderId="115" xfId="0" applyFont="1" applyFill="1" applyBorder="1" applyAlignment="1" applyProtection="1">
      <alignment horizontal="center" vertical="center" wrapText="1"/>
      <protection hidden="1"/>
    </xf>
    <xf numFmtId="0" fontId="49" fillId="8" borderId="16" xfId="0" applyFont="1" applyFill="1" applyBorder="1" applyAlignment="1">
      <alignment horizontal="center" vertical="center"/>
    </xf>
    <xf numFmtId="0" fontId="49" fillId="8" borderId="17" xfId="0" applyFont="1" applyFill="1" applyBorder="1" applyAlignment="1">
      <alignment horizontal="center" vertical="center"/>
    </xf>
    <xf numFmtId="0" fontId="2" fillId="0" borderId="12" xfId="0" applyFont="1" applyBorder="1" applyAlignment="1" applyProtection="1">
      <alignment horizontal="left" vertical="center" wrapText="1"/>
      <protection hidden="1"/>
    </xf>
    <xf numFmtId="0" fontId="2" fillId="0" borderId="21" xfId="0" applyFont="1" applyBorder="1" applyAlignment="1" applyProtection="1">
      <alignment horizontal="left" vertical="center" wrapText="1"/>
      <protection hidden="1"/>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1" fillId="0" borderId="6" xfId="0" applyFont="1" applyBorder="1" applyAlignment="1" applyProtection="1">
      <alignment horizontal="center"/>
      <protection hidden="1"/>
    </xf>
    <xf numFmtId="0" fontId="11" fillId="0" borderId="0" xfId="0" applyFont="1" applyAlignment="1" applyProtection="1">
      <alignment horizontal="center"/>
      <protection hidden="1"/>
    </xf>
    <xf numFmtId="0" fontId="11" fillId="0" borderId="7" xfId="0" applyFont="1" applyBorder="1" applyAlignment="1" applyProtection="1">
      <alignment horizontal="center"/>
      <protection hidden="1"/>
    </xf>
    <xf numFmtId="165" fontId="0" fillId="0" borderId="69" xfId="0" applyNumberFormat="1" applyBorder="1" applyAlignment="1" applyProtection="1">
      <alignment horizontal="left"/>
      <protection hidden="1"/>
    </xf>
    <xf numFmtId="165" fontId="0" fillId="0" borderId="70" xfId="0" applyNumberFormat="1" applyBorder="1" applyAlignment="1" applyProtection="1">
      <alignment horizontal="left"/>
      <protection hidden="1"/>
    </xf>
    <xf numFmtId="165" fontId="0" fillId="0" borderId="71" xfId="0" applyNumberFormat="1" applyBorder="1" applyAlignment="1" applyProtection="1">
      <alignment horizontal="left"/>
      <protection hidden="1"/>
    </xf>
    <xf numFmtId="0" fontId="37" fillId="0" borderId="30" xfId="0" applyFont="1" applyBorder="1" applyAlignment="1" applyProtection="1">
      <alignment horizontal="left" vertical="center"/>
      <protection hidden="1"/>
    </xf>
    <xf numFmtId="0" fontId="38" fillId="0" borderId="29" xfId="0" applyFont="1" applyBorder="1" applyAlignment="1" applyProtection="1">
      <alignment horizontal="left"/>
      <protection hidden="1"/>
    </xf>
    <xf numFmtId="0" fontId="0" fillId="0" borderId="77" xfId="0" applyBorder="1" applyAlignment="1" applyProtection="1">
      <alignment horizontal="center" vertical="center"/>
      <protection hidden="1"/>
    </xf>
    <xf numFmtId="0" fontId="0" fillId="0" borderId="81" xfId="0" applyBorder="1" applyProtection="1">
      <protection hidden="1"/>
    </xf>
    <xf numFmtId="1" fontId="14" fillId="8" borderId="77" xfId="5" applyNumberFormat="1" applyFont="1" applyFill="1" applyBorder="1" applyAlignment="1" applyProtection="1">
      <alignment horizontal="center" vertical="center"/>
      <protection hidden="1"/>
    </xf>
    <xf numFmtId="1" fontId="0" fillId="8" borderId="28" xfId="0" applyNumberFormat="1" applyFill="1" applyBorder="1" applyAlignment="1" applyProtection="1">
      <alignment horizontal="center" vertical="center"/>
      <protection hidden="1"/>
    </xf>
    <xf numFmtId="0" fontId="25" fillId="0" borderId="1" xfId="0" applyFont="1" applyBorder="1" applyAlignment="1" applyProtection="1">
      <alignment horizontal="left" wrapText="1"/>
      <protection hidden="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6" borderId="15" xfId="0" applyFill="1" applyBorder="1" applyAlignment="1" applyProtection="1">
      <alignment horizontal="left" vertical="top" wrapText="1"/>
      <protection hidden="1"/>
    </xf>
    <xf numFmtId="0" fontId="0" fillId="6" borderId="16" xfId="0" applyFill="1" applyBorder="1" applyAlignment="1" applyProtection="1">
      <alignment horizontal="left" vertical="top" wrapText="1"/>
      <protection hidden="1"/>
    </xf>
    <xf numFmtId="0" fontId="0" fillId="6" borderId="17" xfId="0" applyFill="1" applyBorder="1" applyAlignment="1" applyProtection="1">
      <alignment horizontal="left" vertical="top" wrapText="1"/>
      <protection hidden="1"/>
    </xf>
    <xf numFmtId="0" fontId="0" fillId="7" borderId="4" xfId="0" applyFill="1" applyBorder="1" applyProtection="1">
      <protection hidden="1"/>
    </xf>
    <xf numFmtId="0" fontId="0" fillId="0" borderId="5" xfId="0" applyBorder="1" applyProtection="1">
      <protection hidden="1"/>
    </xf>
    <xf numFmtId="0" fontId="0" fillId="0" borderId="2" xfId="0" applyBorder="1" applyProtection="1">
      <protection hidden="1"/>
    </xf>
    <xf numFmtId="0" fontId="0" fillId="0" borderId="74" xfId="0" applyBorder="1" applyProtection="1">
      <protection hidden="1"/>
    </xf>
    <xf numFmtId="0" fontId="0" fillId="0" borderId="37" xfId="0" applyBorder="1" applyProtection="1">
      <protection hidden="1"/>
    </xf>
    <xf numFmtId="0" fontId="0" fillId="0" borderId="46" xfId="0" applyBorder="1" applyProtection="1">
      <protection hidden="1"/>
    </xf>
    <xf numFmtId="0" fontId="9" fillId="0" borderId="34" xfId="0" applyFont="1" applyBorder="1" applyAlignment="1" applyProtection="1">
      <alignment horizontal="left" vertical="center"/>
      <protection hidden="1"/>
    </xf>
    <xf numFmtId="0" fontId="0" fillId="0" borderId="37" xfId="0" applyBorder="1" applyAlignment="1" applyProtection="1">
      <alignment horizontal="left"/>
      <protection hidden="1"/>
    </xf>
    <xf numFmtId="0" fontId="0" fillId="0" borderId="86" xfId="0" applyBorder="1" applyAlignment="1" applyProtection="1">
      <alignment horizontal="left"/>
      <protection hidden="1"/>
    </xf>
    <xf numFmtId="0" fontId="0" fillId="0" borderId="0" xfId="0" applyAlignment="1" applyProtection="1">
      <alignment horizontal="center"/>
      <protection hidden="1"/>
    </xf>
    <xf numFmtId="0" fontId="25" fillId="0" borderId="1" xfId="0" applyFont="1" applyBorder="1" applyAlignment="1" applyProtection="1">
      <alignment horizontal="center"/>
      <protection hidden="1"/>
    </xf>
    <xf numFmtId="0" fontId="25" fillId="0" borderId="44" xfId="0" applyFont="1" applyBorder="1" applyAlignment="1" applyProtection="1">
      <alignment horizontal="center"/>
      <protection hidden="1"/>
    </xf>
    <xf numFmtId="0" fontId="1" fillId="0" borderId="118" xfId="0" applyFont="1" applyBorder="1" applyAlignment="1" applyProtection="1">
      <alignment horizontal="center" vertical="center" wrapText="1"/>
      <protection hidden="1"/>
    </xf>
    <xf numFmtId="0" fontId="1" fillId="0" borderId="114" xfId="0" applyFont="1" applyBorder="1" applyAlignment="1" applyProtection="1">
      <alignment horizontal="center" vertical="center" wrapText="1"/>
      <protection hidden="1"/>
    </xf>
    <xf numFmtId="0" fontId="48" fillId="8" borderId="117" xfId="0" applyFont="1" applyFill="1" applyBorder="1" applyAlignment="1" applyProtection="1">
      <alignment horizontal="center" vertical="center" wrapText="1"/>
      <protection hidden="1"/>
    </xf>
    <xf numFmtId="0" fontId="48" fillId="8" borderId="116" xfId="0" applyFont="1" applyFill="1" applyBorder="1" applyAlignment="1" applyProtection="1">
      <alignment horizontal="center" vertical="center"/>
      <protection hidden="1"/>
    </xf>
    <xf numFmtId="0" fontId="48" fillId="8" borderId="16" xfId="0" applyFont="1" applyFill="1" applyBorder="1" applyAlignment="1" applyProtection="1">
      <alignment horizontal="center" vertical="center"/>
      <protection hidden="1"/>
    </xf>
    <xf numFmtId="0" fontId="48" fillId="8" borderId="115" xfId="0" applyFont="1" applyFill="1" applyBorder="1" applyAlignment="1" applyProtection="1">
      <alignment horizontal="center" vertical="center"/>
      <protection hidden="1"/>
    </xf>
    <xf numFmtId="0" fontId="27" fillId="0" borderId="12" xfId="0" applyFont="1" applyBorder="1" applyAlignment="1">
      <alignment horizontal="center" vertical="center" wrapText="1"/>
    </xf>
    <xf numFmtId="0" fontId="0" fillId="0" borderId="12" xfId="0" applyBorder="1" applyAlignment="1">
      <alignment horizontal="center" vertical="center"/>
    </xf>
    <xf numFmtId="0" fontId="25" fillId="0" borderId="6" xfId="0" applyFont="1" applyBorder="1" applyAlignment="1">
      <alignment horizontal="left"/>
    </xf>
    <xf numFmtId="0" fontId="25" fillId="0" borderId="0" xfId="0" applyFont="1" applyAlignment="1">
      <alignment horizontal="left"/>
    </xf>
    <xf numFmtId="0" fontId="25" fillId="0" borderId="7" xfId="0" applyFont="1" applyBorder="1" applyAlignment="1">
      <alignment horizontal="left"/>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0" fillId="0" borderId="21" xfId="0" applyBorder="1" applyAlignment="1">
      <alignment horizontal="center" vertical="center"/>
    </xf>
    <xf numFmtId="0" fontId="28" fillId="0" borderId="20" xfId="0" applyFont="1" applyBorder="1" applyAlignment="1">
      <alignment horizontal="left" vertical="center" wrapText="1"/>
    </xf>
    <xf numFmtId="0" fontId="0" fillId="0" borderId="12" xfId="0" applyBorder="1" applyAlignment="1">
      <alignment horizontal="left" vertical="center"/>
    </xf>
    <xf numFmtId="0" fontId="5" fillId="6" borderId="3" xfId="1" applyFill="1" applyAlignment="1">
      <alignment horizontal="left" vertical="top" wrapText="1"/>
      <protection locked="0"/>
    </xf>
    <xf numFmtId="0" fontId="5" fillId="6" borderId="8" xfId="1" applyFill="1" applyBorder="1" applyAlignment="1">
      <alignment horizontal="left" vertical="top" wrapText="1"/>
      <protection locked="0"/>
    </xf>
    <xf numFmtId="0" fontId="28" fillId="0" borderId="64" xfId="0" applyFont="1" applyBorder="1" applyAlignment="1">
      <alignment horizontal="left" vertical="center" wrapText="1"/>
    </xf>
    <xf numFmtId="0" fontId="0" fillId="0" borderId="75" xfId="0" applyBorder="1" applyAlignment="1">
      <alignment horizontal="left" vertical="center"/>
    </xf>
    <xf numFmtId="0" fontId="5" fillId="6" borderId="35" xfId="1" applyFill="1" applyBorder="1" applyAlignment="1">
      <alignment horizontal="left" vertical="top" wrapText="1"/>
      <protection locked="0"/>
    </xf>
    <xf numFmtId="0" fontId="5" fillId="6" borderId="47" xfId="1" applyFill="1" applyBorder="1" applyAlignment="1">
      <alignment horizontal="left" vertical="top" wrapText="1"/>
      <protection locked="0"/>
    </xf>
    <xf numFmtId="0" fontId="0" fillId="0" borderId="75" xfId="0" applyBorder="1" applyAlignment="1">
      <alignment horizontal="left" vertical="center" wrapText="1"/>
    </xf>
    <xf numFmtId="0" fontId="25" fillId="0" borderId="74" xfId="0" applyFont="1" applyBorder="1" applyAlignment="1">
      <alignment horizontal="left"/>
    </xf>
    <xf numFmtId="0" fontId="25" fillId="0" borderId="37" xfId="0" applyFont="1" applyBorder="1" applyAlignment="1">
      <alignment horizontal="left"/>
    </xf>
    <xf numFmtId="0" fontId="25" fillId="0" borderId="46" xfId="0" applyFont="1" applyBorder="1" applyAlignment="1">
      <alignment horizontal="left"/>
    </xf>
    <xf numFmtId="0" fontId="1" fillId="0" borderId="64" xfId="0" applyFont="1" applyBorder="1" applyAlignment="1">
      <alignment horizontal="center" vertical="center"/>
    </xf>
    <xf numFmtId="0" fontId="1" fillId="0" borderId="75" xfId="0" applyFont="1" applyBorder="1" applyAlignment="1">
      <alignment horizontal="center" vertical="center"/>
    </xf>
    <xf numFmtId="0" fontId="28" fillId="0" borderId="75" xfId="0" applyFont="1" applyBorder="1" applyAlignment="1">
      <alignment horizontal="left" vertical="center" wrapText="1"/>
    </xf>
    <xf numFmtId="0" fontId="24" fillId="0" borderId="2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5" fontId="26" fillId="3" borderId="25" xfId="4" applyNumberFormat="1" applyBorder="1" applyAlignment="1" applyProtection="1">
      <alignment horizontal="center" vertical="top" wrapText="1"/>
      <protection hidden="1"/>
    </xf>
    <xf numFmtId="165" fontId="26" fillId="3" borderId="18" xfId="4" applyNumberFormat="1" applyAlignment="1" applyProtection="1">
      <alignment horizontal="center" vertical="top" wrapText="1"/>
      <protection hidden="1"/>
    </xf>
    <xf numFmtId="165" fontId="26" fillId="3" borderId="26"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5" fillId="6" borderId="82" xfId="1" applyFill="1" applyBorder="1" applyAlignment="1">
      <alignment horizontal="left" vertical="top" wrapText="1"/>
      <protection locked="0"/>
    </xf>
    <xf numFmtId="0" fontId="0" fillId="0" borderId="83" xfId="0" applyBorder="1" applyAlignment="1">
      <alignment horizontal="left" vertical="top" wrapText="1"/>
    </xf>
    <xf numFmtId="0" fontId="0" fillId="0" borderId="61" xfId="0" applyBorder="1" applyAlignment="1">
      <alignment horizontal="left" vertical="top" wrapText="1"/>
    </xf>
    <xf numFmtId="0" fontId="5" fillId="6" borderId="84" xfId="1" applyFill="1" applyBorder="1" applyAlignment="1">
      <alignment horizontal="left" vertical="top" wrapText="1"/>
      <protection locked="0"/>
    </xf>
    <xf numFmtId="0" fontId="0" fillId="0" borderId="85" xfId="0" applyBorder="1" applyAlignment="1">
      <alignment horizontal="left" vertical="top" wrapText="1"/>
    </xf>
    <xf numFmtId="0" fontId="5" fillId="6" borderId="124" xfId="1" applyFill="1" applyBorder="1" applyAlignment="1">
      <alignment horizontal="center" vertical="top" wrapText="1"/>
      <protection locked="0"/>
    </xf>
    <xf numFmtId="0" fontId="5" fillId="6" borderId="125" xfId="1" applyFill="1" applyBorder="1" applyAlignment="1">
      <alignment horizontal="center" vertical="top" wrapText="1"/>
      <protection locked="0"/>
    </xf>
    <xf numFmtId="0" fontId="5" fillId="6" borderId="126" xfId="1" applyFill="1" applyBorder="1" applyAlignment="1">
      <alignment horizontal="center" vertical="top" wrapText="1"/>
      <protection locked="0"/>
    </xf>
    <xf numFmtId="0" fontId="5" fillId="6" borderId="127" xfId="1" applyFill="1" applyBorder="1" applyAlignment="1">
      <alignment horizontal="center" vertical="top" wrapText="1"/>
      <protection locked="0"/>
    </xf>
    <xf numFmtId="0" fontId="5" fillId="6" borderId="0" xfId="1" applyFill="1" applyBorder="1" applyAlignment="1">
      <alignment horizontal="center" vertical="top" wrapText="1"/>
      <protection locked="0"/>
    </xf>
    <xf numFmtId="0" fontId="5" fillId="6" borderId="128" xfId="1" applyFill="1" applyBorder="1" applyAlignment="1">
      <alignment horizontal="center" vertical="top" wrapText="1"/>
      <protection locked="0"/>
    </xf>
    <xf numFmtId="0" fontId="5" fillId="6" borderId="129" xfId="1" applyFill="1" applyBorder="1" applyAlignment="1">
      <alignment horizontal="center" vertical="top" wrapText="1"/>
      <protection locked="0"/>
    </xf>
    <xf numFmtId="0" fontId="5" fillId="6" borderId="130" xfId="1" applyFill="1" applyBorder="1" applyAlignment="1">
      <alignment horizontal="center" vertical="top" wrapText="1"/>
      <protection locked="0"/>
    </xf>
    <xf numFmtId="0" fontId="5" fillId="6" borderId="131" xfId="1" applyFill="1" applyBorder="1" applyAlignment="1">
      <alignment horizontal="center" vertical="top" wrapText="1"/>
      <protection locked="0"/>
    </xf>
    <xf numFmtId="0" fontId="5" fillId="6" borderId="67" xfId="1" applyFill="1" applyBorder="1" applyAlignment="1">
      <alignment horizontal="left" wrapText="1"/>
      <protection locked="0"/>
    </xf>
    <xf numFmtId="0" fontId="5" fillId="6" borderId="65" xfId="1" applyFill="1" applyBorder="1" applyAlignment="1">
      <alignment horizontal="left" wrapText="1"/>
      <protection locked="0"/>
    </xf>
    <xf numFmtId="0" fontId="5" fillId="6" borderId="66" xfId="1" applyFill="1" applyBorder="1" applyAlignment="1">
      <alignment horizontal="left" wrapText="1"/>
      <protection locked="0"/>
    </xf>
    <xf numFmtId="0" fontId="5" fillId="6" borderId="77" xfId="1" applyFill="1" applyBorder="1" applyAlignment="1">
      <alignment horizontal="left" wrapText="1"/>
      <protection locked="0"/>
    </xf>
    <xf numFmtId="0" fontId="5" fillId="6" borderId="29" xfId="1" applyFill="1" applyBorder="1" applyAlignment="1">
      <alignment horizontal="left" wrapText="1"/>
      <protection locked="0"/>
    </xf>
    <xf numFmtId="0" fontId="5" fillId="6" borderId="28" xfId="1" applyFill="1" applyBorder="1" applyAlignment="1">
      <alignment horizontal="left" wrapText="1"/>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6" fillId="4" borderId="6" xfId="0" quotePrefix="1" applyFont="1" applyFill="1" applyBorder="1" applyAlignment="1">
      <alignment horizontal="left" vertical="top" wrapText="1"/>
    </xf>
    <xf numFmtId="0" fontId="16" fillId="4" borderId="0" xfId="0" applyFont="1" applyFill="1" applyAlignment="1">
      <alignment horizontal="left" vertical="top" wrapText="1"/>
    </xf>
    <xf numFmtId="0" fontId="16" fillId="4" borderId="7" xfId="0" applyFont="1" applyFill="1" applyBorder="1" applyAlignment="1">
      <alignment horizontal="left" vertical="top" wrapText="1"/>
    </xf>
    <xf numFmtId="0" fontId="30" fillId="4" borderId="13" xfId="3" quotePrefix="1" applyFont="1" applyFill="1" applyBorder="1" applyAlignment="1" applyProtection="1">
      <alignment horizontal="left" vertical="top" wrapText="1"/>
    </xf>
    <xf numFmtId="0" fontId="30" fillId="4" borderId="1" xfId="3" applyFont="1" applyFill="1" applyBorder="1" applyAlignment="1" applyProtection="1">
      <alignment horizontal="left" vertical="top" wrapText="1"/>
    </xf>
    <xf numFmtId="0" fontId="30" fillId="4" borderId="14" xfId="3" applyFont="1" applyFill="1" applyBorder="1" applyAlignment="1" applyProtection="1">
      <alignment horizontal="left" vertical="top" wrapText="1"/>
    </xf>
    <xf numFmtId="0" fontId="5" fillId="6" borderId="12" xfId="1" applyFill="1" applyBorder="1" applyAlignment="1">
      <alignment horizontal="left"/>
      <protection locked="0"/>
    </xf>
    <xf numFmtId="0" fontId="5" fillId="6" borderId="21" xfId="1" applyFill="1" applyBorder="1" applyAlignment="1">
      <alignment horizontal="left"/>
      <protection locked="0"/>
    </xf>
    <xf numFmtId="49" fontId="5" fillId="6" borderId="67" xfId="1" applyNumberFormat="1" applyFill="1" applyBorder="1" applyAlignment="1">
      <alignment horizontal="left"/>
      <protection locked="0"/>
    </xf>
    <xf numFmtId="49" fontId="5" fillId="6" borderId="65" xfId="1" applyNumberFormat="1" applyFill="1" applyBorder="1" applyAlignment="1">
      <alignment horizontal="left"/>
      <protection locked="0"/>
    </xf>
    <xf numFmtId="49" fontId="5" fillId="6" borderId="66" xfId="1" applyNumberFormat="1" applyFill="1" applyBorder="1" applyAlignment="1">
      <alignment horizontal="left"/>
      <protection locked="0"/>
    </xf>
    <xf numFmtId="0" fontId="5" fillId="6" borderId="67" xfId="1" applyFill="1" applyBorder="1" applyAlignment="1">
      <alignment horizontal="left"/>
      <protection locked="0"/>
    </xf>
    <xf numFmtId="0" fontId="5" fillId="6" borderId="65" xfId="1" applyFill="1" applyBorder="1" applyAlignment="1">
      <alignment horizontal="left"/>
      <protection locked="0"/>
    </xf>
    <xf numFmtId="0" fontId="5" fillId="6" borderId="66" xfId="1" applyFill="1" applyBorder="1" applyAlignment="1">
      <alignment horizontal="left"/>
      <protection locked="0"/>
    </xf>
    <xf numFmtId="0" fontId="0" fillId="0" borderId="67" xfId="0" applyBorder="1"/>
    <xf numFmtId="0" fontId="0" fillId="0" borderId="65" xfId="0" applyBorder="1"/>
    <xf numFmtId="0" fontId="0" fillId="0" borderId="66" xfId="0" applyBorder="1"/>
  </cellXfs>
  <cellStyles count="8">
    <cellStyle name="Calculation" xfId="2" builtinId="22" customBuiltin="1"/>
    <cellStyle name="Explanatory Text" xfId="7" builtinId="53"/>
    <cellStyle name="Hyperlink" xfId="3" builtinId="8"/>
    <cellStyle name="Input" xfId="1" builtinId="20" customBuiltin="1"/>
    <cellStyle name="Input 2" xfId="5"/>
    <cellStyle name="Normal" xfId="0" builtinId="0"/>
    <cellStyle name="Note" xfId="6"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156"/>
  <sheetViews>
    <sheetView showGridLines="0" tabSelected="1" zoomScaleNormal="100" workbookViewId="0">
      <selection activeCell="I55" sqref="I55:K55"/>
    </sheetView>
  </sheetViews>
  <sheetFormatPr defaultColWidth="9.140625" defaultRowHeight="15"/>
  <cols>
    <col min="1" max="1" width="55.140625" style="4" bestFit="1" customWidth="1"/>
    <col min="2" max="2" width="11" style="4" customWidth="1"/>
    <col min="3" max="3" width="10.85546875" style="4" customWidth="1"/>
    <col min="4" max="5" width="19.42578125" style="4" customWidth="1"/>
    <col min="6" max="6" width="12.140625" style="4" customWidth="1"/>
    <col min="7" max="7" width="61" style="4" customWidth="1"/>
    <col min="8" max="8" width="8.140625" style="4" customWidth="1"/>
    <col min="9" max="11" width="9.140625" style="4"/>
    <col min="12" max="12" width="39.42578125" style="4" customWidth="1"/>
    <col min="13" max="13" width="0" style="4" hidden="1" customWidth="1"/>
    <col min="14" max="16384" width="9.140625" style="4"/>
  </cols>
  <sheetData>
    <row r="1" spans="1:18" ht="15" customHeight="1">
      <c r="A1" s="126" t="str">
        <f>'Pre-mapping'!A2:J2 &amp; " (sheet 1 of 3)"</f>
        <v>Technology Entrepreneurship (sheet 1 of 3)</v>
      </c>
      <c r="B1" s="127"/>
      <c r="C1" s="127"/>
      <c r="D1" s="127"/>
      <c r="E1" s="127"/>
      <c r="F1" s="127"/>
      <c r="G1" s="127"/>
      <c r="H1" s="127"/>
      <c r="I1" s="127"/>
      <c r="J1" s="127"/>
      <c r="K1" s="128"/>
      <c r="L1" s="9"/>
      <c r="M1" s="4" t="s">
        <v>458</v>
      </c>
    </row>
    <row r="2" spans="1:18" ht="15" customHeight="1" thickBot="1">
      <c r="A2" s="129"/>
      <c r="B2" s="130"/>
      <c r="C2" s="130"/>
      <c r="D2" s="130"/>
      <c r="E2" s="130"/>
      <c r="F2" s="130"/>
      <c r="G2" s="130"/>
      <c r="H2" s="130"/>
      <c r="I2" s="130"/>
      <c r="J2" s="130"/>
      <c r="K2" s="131"/>
      <c r="L2" s="9"/>
      <c r="M2" s="4" t="s">
        <v>459</v>
      </c>
    </row>
    <row r="3" spans="1:18" ht="84" customHeight="1" thickBot="1">
      <c r="A3" s="132" t="s">
        <v>440</v>
      </c>
      <c r="B3" s="133"/>
      <c r="C3" s="133"/>
      <c r="D3" s="133"/>
      <c r="E3" s="133"/>
      <c r="F3" s="133"/>
      <c r="G3" s="133"/>
      <c r="H3" s="133"/>
      <c r="I3" s="133"/>
      <c r="J3" s="133"/>
      <c r="K3" s="134"/>
      <c r="L3" s="10"/>
      <c r="M3" s="4" t="s">
        <v>460</v>
      </c>
    </row>
    <row r="4" spans="1:18" ht="15.75">
      <c r="A4" s="17" t="s">
        <v>351</v>
      </c>
      <c r="B4" s="18"/>
      <c r="C4" s="18"/>
      <c r="D4" s="18"/>
      <c r="E4" s="18"/>
      <c r="F4" s="18"/>
      <c r="G4" s="18"/>
      <c r="H4" s="18"/>
      <c r="I4" s="18"/>
      <c r="J4" s="18"/>
      <c r="K4" s="29"/>
      <c r="L4" s="6"/>
      <c r="M4" s="4" t="s">
        <v>461</v>
      </c>
    </row>
    <row r="5" spans="1:18">
      <c r="A5" s="39" t="s">
        <v>264</v>
      </c>
      <c r="B5" s="135"/>
      <c r="C5" s="135"/>
      <c r="D5" s="135"/>
      <c r="E5" s="135"/>
      <c r="F5" s="135"/>
      <c r="G5" s="135"/>
      <c r="H5" s="135"/>
      <c r="I5" s="135"/>
      <c r="J5" s="135"/>
      <c r="K5" s="136"/>
      <c r="L5" s="2"/>
      <c r="M5" s="4" t="s">
        <v>462</v>
      </c>
    </row>
    <row r="6" spans="1:18">
      <c r="A6" s="39" t="s">
        <v>262</v>
      </c>
      <c r="B6" s="135"/>
      <c r="C6" s="135"/>
      <c r="D6" s="135"/>
      <c r="E6" s="135"/>
      <c r="F6" s="135"/>
      <c r="G6" s="135"/>
      <c r="H6" s="135"/>
      <c r="I6" s="135"/>
      <c r="J6" s="135"/>
      <c r="K6" s="136"/>
      <c r="L6" s="2"/>
    </row>
    <row r="7" spans="1:18">
      <c r="A7" s="20" t="s">
        <v>263</v>
      </c>
      <c r="B7" s="137"/>
      <c r="C7" s="137"/>
      <c r="D7" s="137"/>
      <c r="E7" s="137"/>
      <c r="F7" s="137"/>
      <c r="G7" s="137"/>
      <c r="H7" s="137"/>
      <c r="I7" s="137"/>
      <c r="J7" s="137"/>
      <c r="K7" s="138"/>
      <c r="L7" s="2"/>
    </row>
    <row r="8" spans="1:18">
      <c r="A8" s="3"/>
      <c r="K8" s="5"/>
    </row>
    <row r="9" spans="1:18">
      <c r="A9" s="41" t="s">
        <v>350</v>
      </c>
      <c r="B9" s="21"/>
      <c r="C9" s="21"/>
      <c r="D9" s="21"/>
      <c r="E9" s="21"/>
      <c r="F9" s="21"/>
      <c r="G9" s="21"/>
      <c r="H9" s="21"/>
      <c r="I9" s="21"/>
      <c r="J9" s="21"/>
      <c r="K9" s="27"/>
    </row>
    <row r="10" spans="1:18">
      <c r="A10" s="19" t="s">
        <v>257</v>
      </c>
      <c r="B10" s="135"/>
      <c r="C10" s="135"/>
      <c r="D10" s="135"/>
      <c r="E10" s="135"/>
      <c r="F10" s="135"/>
      <c r="G10" s="135"/>
      <c r="H10" s="135"/>
      <c r="I10" s="135"/>
      <c r="J10" s="135"/>
      <c r="K10" s="136"/>
      <c r="L10" s="2"/>
    </row>
    <row r="11" spans="1:18">
      <c r="A11" s="40" t="s">
        <v>463</v>
      </c>
      <c r="B11" s="135"/>
      <c r="C11" s="135"/>
      <c r="D11" s="135"/>
      <c r="E11" s="135"/>
      <c r="F11" s="135"/>
      <c r="G11" s="135"/>
      <c r="H11" s="135"/>
      <c r="I11" s="135"/>
      <c r="J11" s="135"/>
      <c r="K11" s="136"/>
      <c r="L11" s="2"/>
    </row>
    <row r="12" spans="1:18">
      <c r="A12" s="40" t="s">
        <v>265</v>
      </c>
      <c r="B12" s="62"/>
      <c r="C12" s="35"/>
      <c r="D12" s="36"/>
      <c r="E12" s="36"/>
      <c r="F12" s="37"/>
      <c r="G12" s="37"/>
      <c r="H12" s="36"/>
      <c r="I12" s="36"/>
      <c r="J12" s="36"/>
      <c r="K12" s="38"/>
    </row>
    <row r="13" spans="1:18">
      <c r="A13" s="20" t="s">
        <v>261</v>
      </c>
      <c r="B13" s="63"/>
      <c r="C13" s="22"/>
      <c r="D13" s="23"/>
      <c r="E13" s="23"/>
      <c r="F13" s="24"/>
      <c r="G13" s="24"/>
      <c r="H13" s="22"/>
      <c r="I13" s="23"/>
      <c r="J13" s="23"/>
      <c r="K13" s="26"/>
    </row>
    <row r="14" spans="1:18">
      <c r="A14" s="3"/>
      <c r="K14" s="5"/>
      <c r="R14" s="7"/>
    </row>
    <row r="15" spans="1:18">
      <c r="A15" s="42" t="s">
        <v>349</v>
      </c>
      <c r="B15" s="21"/>
      <c r="C15" s="30"/>
      <c r="D15" s="30"/>
      <c r="E15" s="30"/>
      <c r="F15" s="30"/>
      <c r="G15" s="30"/>
      <c r="H15" s="30"/>
      <c r="I15" s="30"/>
      <c r="J15" s="30"/>
      <c r="K15" s="31"/>
    </row>
    <row r="16" spans="1:18">
      <c r="A16" s="39" t="s">
        <v>258</v>
      </c>
      <c r="B16" s="64">
        <v>1</v>
      </c>
      <c r="C16" s="32"/>
      <c r="D16" s="33"/>
      <c r="E16" s="33"/>
      <c r="F16" s="34"/>
      <c r="G16" s="34"/>
      <c r="H16" s="33"/>
      <c r="I16" s="139" t="s">
        <v>352</v>
      </c>
      <c r="J16" s="139"/>
      <c r="K16" s="96" t="str">
        <f>IFERROR(IF(SUM(ISNUMBER(B24),ISNUMBER(C24),ISNUMBER(B25),ISNUMBER(C25),ISNUMBER(C26),ISNUMBER(B26))=6,SUMPRODUCT(B24:B103,C24:C103)/SUM(B24:B103)," ")," ")</f>
        <v xml:space="preserve"> </v>
      </c>
      <c r="L16" s="11" t="s">
        <v>345</v>
      </c>
    </row>
    <row r="17" spans="1:19">
      <c r="A17" s="19" t="s">
        <v>259</v>
      </c>
      <c r="B17" s="65">
        <v>5</v>
      </c>
      <c r="C17" s="32"/>
      <c r="D17" s="33"/>
      <c r="E17" s="33"/>
      <c r="F17" s="34"/>
      <c r="G17" s="34"/>
      <c r="H17" s="33"/>
      <c r="I17" s="139" t="s">
        <v>254</v>
      </c>
      <c r="J17" s="139"/>
      <c r="K17" s="96" t="str">
        <f>IF(ISNUMBER($K$16),IFERROR(IF(SUM(B24:B103)=0,0,SUMPRODUCT($B$24:$B$103,$C$24:$C$103)/SUM($B$24:$B$103)-$B$17)/($B$18-$B$17)*10+2," "),"")</f>
        <v/>
      </c>
      <c r="L17" s="8" t="s">
        <v>346</v>
      </c>
    </row>
    <row r="18" spans="1:19">
      <c r="A18" s="43" t="s">
        <v>260</v>
      </c>
      <c r="B18" s="63">
        <v>10</v>
      </c>
      <c r="C18" s="22"/>
      <c r="D18" s="23"/>
      <c r="E18" s="23"/>
      <c r="F18" s="24"/>
      <c r="G18" s="23"/>
      <c r="H18" s="24"/>
      <c r="I18" s="25"/>
      <c r="J18" s="25"/>
      <c r="K18" s="28"/>
      <c r="L18" s="8" t="s">
        <v>347</v>
      </c>
    </row>
    <row r="19" spans="1:19">
      <c r="A19" s="14"/>
      <c r="C19" s="2"/>
      <c r="F19" s="1"/>
      <c r="G19" s="1"/>
      <c r="H19" s="15"/>
      <c r="K19" s="5"/>
    </row>
    <row r="20" spans="1:19">
      <c r="A20" s="140" t="s">
        <v>348</v>
      </c>
      <c r="B20" s="141"/>
      <c r="C20" s="141"/>
      <c r="D20" s="141"/>
      <c r="E20" s="141"/>
      <c r="F20" s="141"/>
      <c r="G20" s="141"/>
      <c r="H20" s="141"/>
      <c r="I20" s="141"/>
      <c r="J20" s="141"/>
      <c r="K20" s="142"/>
    </row>
    <row r="21" spans="1:19" ht="39">
      <c r="A21" s="143" t="s">
        <v>439</v>
      </c>
      <c r="B21" s="95" t="s">
        <v>353</v>
      </c>
      <c r="C21" s="94" t="s">
        <v>354</v>
      </c>
      <c r="D21"/>
      <c r="E21"/>
      <c r="F21"/>
      <c r="G21" s="93"/>
      <c r="H21" s="92"/>
      <c r="I21" s="92"/>
      <c r="J21" s="92"/>
      <c r="K21" s="91"/>
    </row>
    <row r="22" spans="1:19">
      <c r="A22" s="144"/>
      <c r="B22" s="60"/>
      <c r="C22" s="90"/>
      <c r="D22"/>
      <c r="E22"/>
      <c r="F22"/>
      <c r="G22"/>
      <c r="H22"/>
      <c r="I22"/>
      <c r="J22"/>
      <c r="K22" s="12"/>
      <c r="L22"/>
      <c r="M22"/>
      <c r="N22"/>
      <c r="O22"/>
      <c r="P22"/>
      <c r="Q22"/>
      <c r="R22"/>
      <c r="S22"/>
    </row>
    <row r="23" spans="1:19" ht="15" customHeight="1" thickBot="1">
      <c r="A23" s="144"/>
      <c r="B23" s="89" t="s">
        <v>377</v>
      </c>
      <c r="C23" s="88" t="s">
        <v>252</v>
      </c>
      <c r="D23" s="145" t="s">
        <v>438</v>
      </c>
      <c r="E23" s="146"/>
      <c r="F23" s="87"/>
      <c r="G23" s="147" t="s">
        <v>437</v>
      </c>
      <c r="H23" s="148"/>
      <c r="I23" s="148"/>
      <c r="J23" s="148"/>
      <c r="K23" s="149"/>
      <c r="L23"/>
      <c r="M23"/>
      <c r="N23"/>
      <c r="O23"/>
      <c r="P23"/>
      <c r="Q23"/>
      <c r="R23"/>
      <c r="S23"/>
    </row>
    <row r="24" spans="1:19">
      <c r="A24" s="86" t="s">
        <v>378</v>
      </c>
      <c r="B24" s="85">
        <f>SUM(B25:B104,H25:H44)</f>
        <v>0</v>
      </c>
      <c r="C24" s="84">
        <f>IFERROR(AVERAGE(C25:C104),)</f>
        <v>0</v>
      </c>
      <c r="D24" s="150"/>
      <c r="E24" s="151"/>
      <c r="F24"/>
      <c r="G24" s="83" t="s">
        <v>436</v>
      </c>
      <c r="H24" s="82" t="s">
        <v>379</v>
      </c>
      <c r="I24" s="82" t="s">
        <v>380</v>
      </c>
      <c r="J24" s="152" t="s">
        <v>381</v>
      </c>
      <c r="K24" s="153"/>
      <c r="L24"/>
      <c r="M24"/>
      <c r="N24"/>
      <c r="O24"/>
      <c r="P24"/>
      <c r="Q24"/>
      <c r="R24"/>
      <c r="S24"/>
    </row>
    <row r="25" spans="1:19" ht="14.45" customHeight="1">
      <c r="A25" s="66" t="s">
        <v>256</v>
      </c>
      <c r="B25" s="67"/>
      <c r="C25" s="68"/>
      <c r="D25" s="154"/>
      <c r="E25" s="155"/>
      <c r="F25"/>
      <c r="G25" s="100" t="s">
        <v>256</v>
      </c>
      <c r="H25" s="101"/>
      <c r="I25" s="102"/>
      <c r="J25" s="156"/>
      <c r="K25" s="157"/>
      <c r="L25"/>
      <c r="M25"/>
      <c r="N25"/>
      <c r="O25"/>
      <c r="P25"/>
      <c r="Q25"/>
      <c r="R25"/>
      <c r="S25"/>
    </row>
    <row r="26" spans="1:19">
      <c r="A26" s="69" t="s">
        <v>266</v>
      </c>
      <c r="B26" s="64"/>
      <c r="C26" s="97"/>
      <c r="D26" s="158"/>
      <c r="E26" s="159"/>
      <c r="F26"/>
      <c r="G26" s="100" t="s">
        <v>266</v>
      </c>
      <c r="H26" s="103"/>
      <c r="I26" s="104"/>
      <c r="J26" s="160"/>
      <c r="K26" s="161"/>
      <c r="L26"/>
      <c r="M26"/>
      <c r="N26"/>
      <c r="O26"/>
      <c r="P26"/>
      <c r="Q26"/>
      <c r="R26"/>
      <c r="S26"/>
    </row>
    <row r="27" spans="1:19">
      <c r="A27" s="69" t="s">
        <v>267</v>
      </c>
      <c r="B27" s="64"/>
      <c r="C27" s="97"/>
      <c r="D27" s="158"/>
      <c r="E27" s="159"/>
      <c r="F27"/>
      <c r="G27" s="100" t="s">
        <v>267</v>
      </c>
      <c r="H27" s="103"/>
      <c r="I27" s="104"/>
      <c r="J27" s="160"/>
      <c r="K27" s="161"/>
      <c r="L27"/>
      <c r="M27"/>
      <c r="N27"/>
      <c r="O27"/>
      <c r="P27"/>
      <c r="Q27"/>
      <c r="R27"/>
      <c r="S27"/>
    </row>
    <row r="28" spans="1:19">
      <c r="A28" s="69" t="s">
        <v>268</v>
      </c>
      <c r="B28" s="64"/>
      <c r="C28" s="98"/>
      <c r="D28" s="158"/>
      <c r="E28" s="159"/>
      <c r="F28"/>
      <c r="G28" s="100" t="s">
        <v>268</v>
      </c>
      <c r="H28" s="103"/>
      <c r="I28" s="104"/>
      <c r="J28" s="160"/>
      <c r="K28" s="161"/>
      <c r="L28"/>
      <c r="M28"/>
      <c r="N28"/>
      <c r="O28"/>
      <c r="P28"/>
      <c r="Q28"/>
      <c r="R28"/>
      <c r="S28"/>
    </row>
    <row r="29" spans="1:19">
      <c r="A29" s="69" t="s">
        <v>269</v>
      </c>
      <c r="B29" s="64"/>
      <c r="C29" s="98"/>
      <c r="D29" s="158"/>
      <c r="E29" s="159"/>
      <c r="F29"/>
      <c r="G29" s="100" t="s">
        <v>269</v>
      </c>
      <c r="H29" s="103"/>
      <c r="I29" s="104"/>
      <c r="J29" s="160"/>
      <c r="K29" s="161"/>
      <c r="L29"/>
      <c r="M29"/>
      <c r="N29"/>
      <c r="O29"/>
      <c r="P29"/>
      <c r="Q29"/>
      <c r="R29"/>
      <c r="S29"/>
    </row>
    <row r="30" spans="1:19">
      <c r="A30" s="69" t="s">
        <v>270</v>
      </c>
      <c r="B30" s="64"/>
      <c r="C30" s="98"/>
      <c r="D30" s="158"/>
      <c r="E30" s="159"/>
      <c r="F30"/>
      <c r="G30" s="100" t="s">
        <v>270</v>
      </c>
      <c r="H30" s="103"/>
      <c r="I30" s="104"/>
      <c r="J30" s="160"/>
      <c r="K30" s="161"/>
      <c r="L30"/>
      <c r="M30"/>
      <c r="N30"/>
      <c r="O30"/>
      <c r="P30"/>
      <c r="Q30"/>
      <c r="R30"/>
      <c r="S30"/>
    </row>
    <row r="31" spans="1:19">
      <c r="A31" s="69" t="s">
        <v>271</v>
      </c>
      <c r="B31" s="64"/>
      <c r="C31" s="98"/>
      <c r="D31" s="158"/>
      <c r="E31" s="159"/>
      <c r="F31"/>
      <c r="G31" s="100" t="s">
        <v>271</v>
      </c>
      <c r="H31" s="103"/>
      <c r="I31" s="104"/>
      <c r="J31" s="160"/>
      <c r="K31" s="161"/>
      <c r="L31"/>
      <c r="M31"/>
      <c r="N31"/>
      <c r="O31"/>
      <c r="P31"/>
      <c r="Q31"/>
      <c r="R31"/>
      <c r="S31"/>
    </row>
    <row r="32" spans="1:19">
      <c r="A32" s="69" t="s">
        <v>272</v>
      </c>
      <c r="B32" s="64"/>
      <c r="C32" s="98"/>
      <c r="D32" s="158"/>
      <c r="E32" s="159"/>
      <c r="F32"/>
      <c r="G32" s="100" t="s">
        <v>272</v>
      </c>
      <c r="H32" s="103"/>
      <c r="I32" s="104"/>
      <c r="J32" s="160"/>
      <c r="K32" s="161"/>
      <c r="L32"/>
      <c r="M32"/>
      <c r="N32"/>
      <c r="O32"/>
      <c r="P32"/>
      <c r="Q32"/>
      <c r="R32"/>
      <c r="S32"/>
    </row>
    <row r="33" spans="1:19">
      <c r="A33" s="69" t="s">
        <v>273</v>
      </c>
      <c r="B33" s="64"/>
      <c r="C33" s="98"/>
      <c r="D33" s="158"/>
      <c r="E33" s="159"/>
      <c r="F33"/>
      <c r="G33" s="100" t="s">
        <v>273</v>
      </c>
      <c r="H33" s="103"/>
      <c r="I33" s="104"/>
      <c r="J33" s="160"/>
      <c r="K33" s="161"/>
      <c r="L33"/>
      <c r="M33"/>
      <c r="N33"/>
      <c r="O33"/>
      <c r="P33"/>
      <c r="Q33"/>
      <c r="R33"/>
      <c r="S33"/>
    </row>
    <row r="34" spans="1:19">
      <c r="A34" s="69" t="s">
        <v>274</v>
      </c>
      <c r="B34" s="64"/>
      <c r="C34" s="98"/>
      <c r="D34" s="158"/>
      <c r="E34" s="159"/>
      <c r="F34"/>
      <c r="G34" s="100" t="s">
        <v>274</v>
      </c>
      <c r="H34" s="103"/>
      <c r="I34" s="104"/>
      <c r="J34" s="162"/>
      <c r="K34" s="163"/>
      <c r="L34"/>
      <c r="M34"/>
      <c r="N34"/>
      <c r="O34"/>
      <c r="P34"/>
      <c r="Q34"/>
      <c r="R34"/>
      <c r="S34"/>
    </row>
    <row r="35" spans="1:19">
      <c r="A35" s="69" t="s">
        <v>275</v>
      </c>
      <c r="B35" s="64"/>
      <c r="C35" s="98"/>
      <c r="D35" s="158"/>
      <c r="E35" s="159"/>
      <c r="F35"/>
      <c r="G35" s="100" t="s">
        <v>275</v>
      </c>
      <c r="H35" s="103"/>
      <c r="I35" s="104"/>
      <c r="J35" s="162"/>
      <c r="K35" s="163"/>
      <c r="L35"/>
      <c r="M35"/>
      <c r="N35"/>
      <c r="O35"/>
      <c r="P35"/>
      <c r="Q35"/>
      <c r="R35"/>
      <c r="S35"/>
    </row>
    <row r="36" spans="1:19">
      <c r="A36" s="69" t="s">
        <v>276</v>
      </c>
      <c r="B36" s="64"/>
      <c r="C36" s="98"/>
      <c r="D36" s="158"/>
      <c r="E36" s="159"/>
      <c r="F36"/>
      <c r="G36" s="100" t="s">
        <v>276</v>
      </c>
      <c r="H36" s="103"/>
      <c r="I36" s="104"/>
      <c r="J36" s="162"/>
      <c r="K36" s="163"/>
      <c r="L36"/>
      <c r="M36"/>
      <c r="N36"/>
      <c r="O36"/>
      <c r="P36"/>
      <c r="Q36"/>
      <c r="R36"/>
      <c r="S36"/>
    </row>
    <row r="37" spans="1:19">
      <c r="A37" s="69" t="s">
        <v>277</v>
      </c>
      <c r="B37" s="64"/>
      <c r="C37" s="98"/>
      <c r="D37" s="158"/>
      <c r="E37" s="159"/>
      <c r="F37"/>
      <c r="G37" s="100" t="s">
        <v>277</v>
      </c>
      <c r="H37" s="103"/>
      <c r="I37" s="104"/>
      <c r="J37" s="162"/>
      <c r="K37" s="163"/>
      <c r="L37"/>
      <c r="M37"/>
      <c r="N37"/>
      <c r="O37"/>
      <c r="P37"/>
      <c r="Q37"/>
      <c r="R37"/>
      <c r="S37"/>
    </row>
    <row r="38" spans="1:19">
      <c r="A38" s="69" t="s">
        <v>278</v>
      </c>
      <c r="B38" s="64"/>
      <c r="C38" s="98"/>
      <c r="D38" s="158"/>
      <c r="E38" s="159"/>
      <c r="F38"/>
      <c r="G38" s="100" t="s">
        <v>278</v>
      </c>
      <c r="H38" s="103"/>
      <c r="I38" s="104"/>
      <c r="J38" s="162"/>
      <c r="K38" s="163"/>
      <c r="L38"/>
      <c r="M38"/>
      <c r="N38"/>
      <c r="O38"/>
      <c r="P38"/>
      <c r="Q38"/>
      <c r="R38"/>
      <c r="S38"/>
    </row>
    <row r="39" spans="1:19">
      <c r="A39" s="69" t="s">
        <v>279</v>
      </c>
      <c r="B39" s="64"/>
      <c r="C39" s="98"/>
      <c r="D39" s="158"/>
      <c r="E39" s="159"/>
      <c r="F39"/>
      <c r="G39" s="100" t="s">
        <v>279</v>
      </c>
      <c r="H39" s="103"/>
      <c r="I39" s="104"/>
      <c r="J39" s="162"/>
      <c r="K39" s="163"/>
      <c r="L39"/>
      <c r="M39"/>
      <c r="N39"/>
      <c r="O39"/>
      <c r="P39"/>
      <c r="Q39"/>
      <c r="R39"/>
      <c r="S39"/>
    </row>
    <row r="40" spans="1:19">
      <c r="A40" s="69" t="s">
        <v>280</v>
      </c>
      <c r="B40" s="64"/>
      <c r="C40" s="98"/>
      <c r="D40" s="164"/>
      <c r="E40" s="165"/>
      <c r="F40"/>
      <c r="G40" s="100" t="s">
        <v>280</v>
      </c>
      <c r="H40" s="103"/>
      <c r="I40" s="104"/>
      <c r="J40" s="162"/>
      <c r="K40" s="163"/>
      <c r="L40"/>
      <c r="M40"/>
      <c r="N40"/>
      <c r="O40"/>
      <c r="P40"/>
      <c r="Q40"/>
      <c r="R40"/>
      <c r="S40"/>
    </row>
    <row r="41" spans="1:19">
      <c r="A41" s="69" t="s">
        <v>281</v>
      </c>
      <c r="B41" s="64"/>
      <c r="C41" s="98"/>
      <c r="D41" s="154"/>
      <c r="E41" s="155"/>
      <c r="F41"/>
      <c r="G41" s="100" t="s">
        <v>281</v>
      </c>
      <c r="H41" s="103"/>
      <c r="I41" s="104"/>
      <c r="J41" s="162"/>
      <c r="K41" s="163"/>
      <c r="L41"/>
      <c r="M41"/>
      <c r="N41"/>
      <c r="O41"/>
      <c r="P41"/>
      <c r="Q41"/>
      <c r="R41"/>
      <c r="S41"/>
    </row>
    <row r="42" spans="1:19">
      <c r="A42" s="69" t="s">
        <v>282</v>
      </c>
      <c r="B42" s="64"/>
      <c r="C42" s="98"/>
      <c r="D42" s="164"/>
      <c r="E42" s="165"/>
      <c r="F42"/>
      <c r="G42" s="100" t="s">
        <v>282</v>
      </c>
      <c r="H42" s="103"/>
      <c r="I42" s="104"/>
      <c r="J42" s="162"/>
      <c r="K42" s="163"/>
      <c r="L42"/>
      <c r="M42"/>
      <c r="N42"/>
      <c r="O42"/>
      <c r="P42"/>
      <c r="Q42"/>
      <c r="R42"/>
      <c r="S42"/>
    </row>
    <row r="43" spans="1:19">
      <c r="A43" s="69" t="s">
        <v>283</v>
      </c>
      <c r="B43" s="64"/>
      <c r="C43" s="98"/>
      <c r="D43" s="154"/>
      <c r="E43" s="155"/>
      <c r="F43"/>
      <c r="G43" s="100" t="s">
        <v>283</v>
      </c>
      <c r="H43" s="103"/>
      <c r="I43" s="104"/>
      <c r="J43" s="162"/>
      <c r="K43" s="163"/>
      <c r="L43"/>
      <c r="M43"/>
      <c r="N43"/>
      <c r="O43"/>
      <c r="P43"/>
      <c r="Q43"/>
      <c r="R43"/>
      <c r="S43"/>
    </row>
    <row r="44" spans="1:19" ht="15.75" thickBot="1">
      <c r="A44" s="69" t="s">
        <v>284</v>
      </c>
      <c r="B44" s="64"/>
      <c r="C44" s="98"/>
      <c r="D44" s="158"/>
      <c r="E44" s="159"/>
      <c r="F44"/>
      <c r="G44" s="105" t="s">
        <v>284</v>
      </c>
      <c r="H44" s="106"/>
      <c r="I44" s="107"/>
      <c r="J44" s="166"/>
      <c r="K44" s="167"/>
      <c r="L44"/>
      <c r="M44"/>
      <c r="N44"/>
      <c r="O44"/>
      <c r="P44"/>
      <c r="Q44"/>
      <c r="R44"/>
      <c r="S44"/>
    </row>
    <row r="45" spans="1:19">
      <c r="A45" s="69" t="s">
        <v>285</v>
      </c>
      <c r="B45" s="64"/>
      <c r="C45" s="98"/>
      <c r="D45" s="164"/>
      <c r="E45" s="165"/>
      <c r="F45"/>
      <c r="G45" s="168" t="s">
        <v>382</v>
      </c>
      <c r="H45" s="169"/>
      <c r="I45" s="169"/>
      <c r="J45" s="169"/>
      <c r="K45" s="81">
        <f>SUM(G25:G44)</f>
        <v>0</v>
      </c>
      <c r="L45"/>
      <c r="M45"/>
      <c r="N45"/>
      <c r="O45"/>
      <c r="P45"/>
      <c r="Q45"/>
      <c r="R45"/>
      <c r="S45"/>
    </row>
    <row r="46" spans="1:19">
      <c r="A46" s="69" t="s">
        <v>286</v>
      </c>
      <c r="B46" s="64"/>
      <c r="C46" s="98"/>
      <c r="D46" s="154"/>
      <c r="E46" s="155"/>
      <c r="F46"/>
      <c r="G46"/>
      <c r="H46"/>
      <c r="I46"/>
      <c r="J46"/>
      <c r="K46" s="12"/>
      <c r="L46" s="75"/>
      <c r="M46"/>
      <c r="N46"/>
      <c r="O46"/>
      <c r="P46"/>
      <c r="Q46"/>
      <c r="R46"/>
      <c r="S46"/>
    </row>
    <row r="47" spans="1:19" ht="15.75" thickBot="1">
      <c r="A47" s="69" t="s">
        <v>287</v>
      </c>
      <c r="B47" s="64"/>
      <c r="C47" s="98"/>
      <c r="D47" s="158"/>
      <c r="E47" s="159"/>
      <c r="F47"/>
      <c r="G47" s="147" t="s">
        <v>435</v>
      </c>
      <c r="H47" s="148"/>
      <c r="I47" s="148"/>
      <c r="J47" s="148"/>
      <c r="K47" s="149"/>
      <c r="L47" s="75"/>
      <c r="M47"/>
      <c r="N47"/>
      <c r="O47"/>
      <c r="P47"/>
      <c r="Q47"/>
      <c r="R47"/>
      <c r="S47"/>
    </row>
    <row r="48" spans="1:19">
      <c r="A48" s="69" t="s">
        <v>288</v>
      </c>
      <c r="B48" s="64"/>
      <c r="C48" s="98"/>
      <c r="D48" s="158"/>
      <c r="E48" s="159"/>
      <c r="F48"/>
      <c r="G48" s="80" t="s">
        <v>434</v>
      </c>
      <c r="H48" s="79" t="s">
        <v>379</v>
      </c>
      <c r="I48" s="170" t="s">
        <v>381</v>
      </c>
      <c r="J48" s="171"/>
      <c r="K48" s="172"/>
      <c r="L48" s="75"/>
      <c r="M48"/>
      <c r="N48"/>
      <c r="O48"/>
      <c r="P48"/>
      <c r="Q48"/>
      <c r="R48"/>
      <c r="S48"/>
    </row>
    <row r="49" spans="1:19">
      <c r="A49" s="69" t="s">
        <v>289</v>
      </c>
      <c r="B49" s="64"/>
      <c r="C49" s="98"/>
      <c r="D49" s="158"/>
      <c r="E49" s="159"/>
      <c r="F49"/>
      <c r="G49" s="108" t="s">
        <v>256</v>
      </c>
      <c r="H49" s="109"/>
      <c r="I49" s="173"/>
      <c r="J49" s="173"/>
      <c r="K49" s="174"/>
      <c r="L49" s="75"/>
      <c r="M49"/>
      <c r="N49"/>
      <c r="O49"/>
      <c r="P49"/>
      <c r="Q49"/>
      <c r="R49"/>
      <c r="S49"/>
    </row>
    <row r="50" spans="1:19">
      <c r="A50" s="69" t="s">
        <v>290</v>
      </c>
      <c r="B50" s="64"/>
      <c r="C50" s="98"/>
      <c r="D50" s="158"/>
      <c r="E50" s="159"/>
      <c r="F50"/>
      <c r="G50" s="100" t="s">
        <v>266</v>
      </c>
      <c r="H50" s="103"/>
      <c r="I50" s="160"/>
      <c r="J50" s="160"/>
      <c r="K50" s="161"/>
      <c r="L50" s="75"/>
    </row>
    <row r="51" spans="1:19">
      <c r="A51" s="69" t="s">
        <v>291</v>
      </c>
      <c r="B51" s="64"/>
      <c r="C51" s="98"/>
      <c r="D51" s="158"/>
      <c r="E51" s="159"/>
      <c r="F51"/>
      <c r="G51" s="100" t="s">
        <v>267</v>
      </c>
      <c r="H51" s="103"/>
      <c r="I51" s="160"/>
      <c r="J51" s="160"/>
      <c r="K51" s="161"/>
      <c r="L51" s="75"/>
    </row>
    <row r="52" spans="1:19">
      <c r="A52" s="69" t="s">
        <v>292</v>
      </c>
      <c r="B52" s="64"/>
      <c r="C52" s="98"/>
      <c r="D52" s="164"/>
      <c r="E52" s="165"/>
      <c r="F52"/>
      <c r="G52" s="100" t="s">
        <v>268</v>
      </c>
      <c r="H52" s="103"/>
      <c r="I52" s="160"/>
      <c r="J52" s="160"/>
      <c r="K52" s="161"/>
      <c r="L52" s="75"/>
    </row>
    <row r="53" spans="1:19">
      <c r="A53" s="69" t="s">
        <v>293</v>
      </c>
      <c r="B53" s="64"/>
      <c r="C53" s="98"/>
      <c r="D53" s="164"/>
      <c r="E53" s="165"/>
      <c r="F53"/>
      <c r="G53" s="100" t="s">
        <v>269</v>
      </c>
      <c r="H53" s="103"/>
      <c r="I53" s="160"/>
      <c r="J53" s="160"/>
      <c r="K53" s="161"/>
      <c r="L53" s="75"/>
    </row>
    <row r="54" spans="1:19">
      <c r="A54" s="69" t="s">
        <v>294</v>
      </c>
      <c r="B54" s="64"/>
      <c r="C54" s="98"/>
      <c r="D54" s="164"/>
      <c r="E54" s="165"/>
      <c r="F54"/>
      <c r="G54" s="100" t="s">
        <v>270</v>
      </c>
      <c r="H54" s="103"/>
      <c r="I54" s="160"/>
      <c r="J54" s="160"/>
      <c r="K54" s="161"/>
      <c r="L54" s="75"/>
    </row>
    <row r="55" spans="1:19">
      <c r="A55" s="69" t="s">
        <v>295</v>
      </c>
      <c r="B55" s="64"/>
      <c r="C55" s="98"/>
      <c r="D55" s="164"/>
      <c r="E55" s="165"/>
      <c r="F55"/>
      <c r="G55" s="100" t="s">
        <v>271</v>
      </c>
      <c r="H55" s="103"/>
      <c r="I55" s="160"/>
      <c r="J55" s="160"/>
      <c r="K55" s="161"/>
      <c r="L55" s="75"/>
    </row>
    <row r="56" spans="1:19">
      <c r="A56" s="69" t="s">
        <v>296</v>
      </c>
      <c r="B56" s="64"/>
      <c r="C56" s="98"/>
      <c r="D56" s="164"/>
      <c r="E56" s="165"/>
      <c r="F56"/>
      <c r="G56" s="100" t="s">
        <v>272</v>
      </c>
      <c r="H56" s="103"/>
      <c r="I56" s="160"/>
      <c r="J56" s="160"/>
      <c r="K56" s="161"/>
      <c r="L56" s="75"/>
    </row>
    <row r="57" spans="1:19" ht="15.75" thickBot="1">
      <c r="A57" s="69" t="s">
        <v>297</v>
      </c>
      <c r="B57" s="64"/>
      <c r="C57" s="98"/>
      <c r="D57" s="154"/>
      <c r="E57" s="155"/>
      <c r="F57"/>
      <c r="G57" s="105" t="s">
        <v>284</v>
      </c>
      <c r="H57" s="106"/>
      <c r="I57" s="175"/>
      <c r="J57" s="175"/>
      <c r="K57" s="176"/>
      <c r="L57" s="75"/>
    </row>
    <row r="58" spans="1:19">
      <c r="A58" s="69" t="s">
        <v>298</v>
      </c>
      <c r="B58" s="64"/>
      <c r="C58" s="98"/>
      <c r="D58" s="158"/>
      <c r="E58" s="159"/>
      <c r="F58"/>
      <c r="G58" s="78" t="s">
        <v>383</v>
      </c>
      <c r="H58"/>
      <c r="I58"/>
      <c r="J58"/>
      <c r="K58" s="77">
        <f>SUM(H49:H57)</f>
        <v>0</v>
      </c>
      <c r="L58" s="75"/>
    </row>
    <row r="59" spans="1:19">
      <c r="A59" s="69" t="s">
        <v>299</v>
      </c>
      <c r="B59" s="64"/>
      <c r="C59" s="98"/>
      <c r="D59" s="164"/>
      <c r="E59" s="165"/>
      <c r="F59"/>
      <c r="G59"/>
      <c r="H59"/>
      <c r="I59"/>
      <c r="J59"/>
      <c r="K59" s="12"/>
      <c r="L59" s="75"/>
    </row>
    <row r="60" spans="1:19">
      <c r="A60" s="69" t="s">
        <v>300</v>
      </c>
      <c r="B60" s="64"/>
      <c r="C60" s="98"/>
      <c r="D60" s="164"/>
      <c r="E60" s="165"/>
      <c r="F60"/>
      <c r="G60"/>
      <c r="H60"/>
      <c r="I60"/>
      <c r="J60"/>
      <c r="K60" s="12"/>
      <c r="L60" s="75"/>
    </row>
    <row r="61" spans="1:19">
      <c r="A61" s="69" t="s">
        <v>301</v>
      </c>
      <c r="B61" s="64"/>
      <c r="C61" s="98"/>
      <c r="D61" s="154"/>
      <c r="E61" s="155"/>
      <c r="F61"/>
      <c r="G61"/>
      <c r="H61"/>
      <c r="I61"/>
      <c r="J61"/>
      <c r="K61" s="12"/>
      <c r="L61" s="75"/>
    </row>
    <row r="62" spans="1:19">
      <c r="A62" s="69" t="s">
        <v>302</v>
      </c>
      <c r="B62" s="64"/>
      <c r="C62" s="98"/>
      <c r="D62" s="164"/>
      <c r="E62" s="165"/>
      <c r="F62"/>
      <c r="G62"/>
      <c r="H62"/>
      <c r="I62"/>
      <c r="J62"/>
      <c r="K62" s="12"/>
      <c r="L62" s="75"/>
    </row>
    <row r="63" spans="1:19">
      <c r="A63" s="69" t="s">
        <v>303</v>
      </c>
      <c r="B63" s="64"/>
      <c r="C63" s="98"/>
      <c r="D63" s="164"/>
      <c r="E63" s="165"/>
      <c r="F63"/>
      <c r="G63"/>
      <c r="H63"/>
      <c r="I63"/>
      <c r="J63"/>
      <c r="K63" s="12"/>
      <c r="L63" s="75"/>
    </row>
    <row r="64" spans="1:19">
      <c r="A64" s="69" t="s">
        <v>304</v>
      </c>
      <c r="B64" s="64"/>
      <c r="C64" s="98"/>
      <c r="D64" s="164"/>
      <c r="E64" s="165"/>
      <c r="F64"/>
      <c r="G64"/>
      <c r="H64"/>
      <c r="I64"/>
      <c r="J64"/>
      <c r="K64" s="12"/>
      <c r="L64" s="75"/>
    </row>
    <row r="65" spans="1:12">
      <c r="A65" s="69" t="s">
        <v>305</v>
      </c>
      <c r="B65" s="64"/>
      <c r="C65" s="98"/>
      <c r="D65" s="164"/>
      <c r="E65" s="165"/>
      <c r="F65"/>
      <c r="G65"/>
      <c r="H65"/>
      <c r="I65"/>
      <c r="J65"/>
      <c r="K65" s="12"/>
      <c r="L65" s="75"/>
    </row>
    <row r="66" spans="1:12">
      <c r="A66" s="69" t="s">
        <v>306</v>
      </c>
      <c r="B66" s="64"/>
      <c r="C66" s="98"/>
      <c r="D66" s="164"/>
      <c r="E66" s="177"/>
      <c r="F66" s="76"/>
      <c r="G66"/>
      <c r="H66"/>
      <c r="I66"/>
      <c r="J66"/>
      <c r="K66" s="12"/>
      <c r="L66" s="75"/>
    </row>
    <row r="67" spans="1:12">
      <c r="A67" s="69" t="s">
        <v>307</v>
      </c>
      <c r="B67" s="64"/>
      <c r="C67" s="98"/>
      <c r="D67" s="164"/>
      <c r="E67" s="165"/>
      <c r="F67"/>
      <c r="G67"/>
      <c r="H67"/>
      <c r="I67"/>
      <c r="J67"/>
      <c r="K67" s="12"/>
      <c r="L67" s="75"/>
    </row>
    <row r="68" spans="1:12">
      <c r="A68" s="69" t="s">
        <v>308</v>
      </c>
      <c r="B68" s="64"/>
      <c r="C68" s="98"/>
      <c r="D68" s="154"/>
      <c r="E68" s="155"/>
      <c r="F68"/>
      <c r="G68"/>
      <c r="H68"/>
      <c r="I68"/>
      <c r="J68"/>
      <c r="K68" s="12"/>
      <c r="L68" s="75"/>
    </row>
    <row r="69" spans="1:12">
      <c r="A69" s="69" t="s">
        <v>309</v>
      </c>
      <c r="B69" s="64"/>
      <c r="C69" s="98"/>
      <c r="D69" s="164"/>
      <c r="E69" s="165"/>
      <c r="F69"/>
      <c r="G69"/>
      <c r="H69"/>
      <c r="I69"/>
      <c r="J69"/>
      <c r="K69" s="12"/>
      <c r="L69" s="75"/>
    </row>
    <row r="70" spans="1:12">
      <c r="A70" s="69" t="s">
        <v>310</v>
      </c>
      <c r="B70" s="64"/>
      <c r="C70" s="98"/>
      <c r="D70" s="154"/>
      <c r="E70" s="155"/>
      <c r="F70"/>
      <c r="G70"/>
      <c r="H70"/>
      <c r="I70"/>
      <c r="J70"/>
      <c r="K70" s="12"/>
      <c r="L70" s="75"/>
    </row>
    <row r="71" spans="1:12">
      <c r="A71" s="69" t="s">
        <v>311</v>
      </c>
      <c r="B71" s="64"/>
      <c r="C71" s="98"/>
      <c r="D71" s="164"/>
      <c r="E71" s="165"/>
      <c r="F71"/>
      <c r="G71"/>
      <c r="H71"/>
      <c r="I71"/>
      <c r="J71"/>
      <c r="K71" s="12"/>
      <c r="L71" s="75"/>
    </row>
    <row r="72" spans="1:12">
      <c r="A72" s="69" t="s">
        <v>312</v>
      </c>
      <c r="B72" s="64"/>
      <c r="C72" s="98"/>
      <c r="D72" s="158"/>
      <c r="E72" s="159"/>
      <c r="F72"/>
      <c r="G72"/>
      <c r="H72"/>
      <c r="I72"/>
      <c r="J72"/>
      <c r="K72" s="12"/>
      <c r="L72" s="75"/>
    </row>
    <row r="73" spans="1:12">
      <c r="A73" s="69" t="s">
        <v>313</v>
      </c>
      <c r="B73" s="64"/>
      <c r="C73" s="98"/>
      <c r="D73" s="158"/>
      <c r="E73" s="159"/>
      <c r="F73"/>
      <c r="G73"/>
      <c r="H73"/>
      <c r="I73"/>
      <c r="J73"/>
      <c r="K73" s="12"/>
      <c r="L73" s="75"/>
    </row>
    <row r="74" spans="1:12">
      <c r="A74" s="69" t="s">
        <v>314</v>
      </c>
      <c r="B74" s="64"/>
      <c r="C74" s="98"/>
      <c r="D74" s="158"/>
      <c r="E74" s="159"/>
      <c r="F74"/>
      <c r="G74"/>
      <c r="H74"/>
      <c r="I74"/>
      <c r="J74"/>
      <c r="K74" s="12"/>
      <c r="L74" s="75"/>
    </row>
    <row r="75" spans="1:12">
      <c r="A75" s="69" t="s">
        <v>315</v>
      </c>
      <c r="B75" s="64"/>
      <c r="C75" s="98"/>
      <c r="D75" s="164"/>
      <c r="E75" s="165"/>
      <c r="F75"/>
      <c r="G75"/>
      <c r="H75"/>
      <c r="I75"/>
      <c r="J75"/>
      <c r="K75" s="12"/>
      <c r="L75" s="75"/>
    </row>
    <row r="76" spans="1:12">
      <c r="A76" s="69" t="s">
        <v>316</v>
      </c>
      <c r="B76" s="64"/>
      <c r="C76" s="98"/>
      <c r="D76" s="154"/>
      <c r="E76" s="155"/>
      <c r="F76"/>
      <c r="G76"/>
      <c r="H76"/>
      <c r="I76"/>
      <c r="J76"/>
      <c r="K76" s="12"/>
      <c r="L76" s="75"/>
    </row>
    <row r="77" spans="1:12">
      <c r="A77" s="69" t="s">
        <v>317</v>
      </c>
      <c r="B77" s="64"/>
      <c r="C77" s="98"/>
      <c r="D77" s="164"/>
      <c r="E77" s="165"/>
      <c r="F77"/>
      <c r="G77"/>
      <c r="H77"/>
      <c r="I77"/>
      <c r="J77"/>
      <c r="K77" s="12"/>
      <c r="L77" s="75"/>
    </row>
    <row r="78" spans="1:12">
      <c r="A78" s="69" t="s">
        <v>318</v>
      </c>
      <c r="B78" s="64"/>
      <c r="C78" s="98"/>
      <c r="D78" s="164"/>
      <c r="E78" s="165"/>
      <c r="F78"/>
      <c r="G78"/>
      <c r="H78"/>
      <c r="I78"/>
      <c r="J78"/>
      <c r="K78" s="12"/>
      <c r="L78" s="75"/>
    </row>
    <row r="79" spans="1:12">
      <c r="A79" s="69" t="s">
        <v>319</v>
      </c>
      <c r="B79" s="64"/>
      <c r="C79" s="98"/>
      <c r="D79" s="164"/>
      <c r="E79" s="165"/>
      <c r="F79"/>
      <c r="G79"/>
      <c r="H79"/>
      <c r="I79"/>
      <c r="J79"/>
      <c r="K79" s="12"/>
      <c r="L79" s="75"/>
    </row>
    <row r="80" spans="1:12">
      <c r="A80" s="69" t="s">
        <v>320</v>
      </c>
      <c r="B80" s="64"/>
      <c r="C80" s="98"/>
      <c r="D80" s="164"/>
      <c r="E80" s="165"/>
      <c r="F80"/>
      <c r="G80"/>
      <c r="H80"/>
      <c r="I80"/>
      <c r="J80"/>
      <c r="K80" s="12"/>
      <c r="L80" s="75"/>
    </row>
    <row r="81" spans="1:12">
      <c r="A81" s="69" t="s">
        <v>321</v>
      </c>
      <c r="B81" s="64"/>
      <c r="C81" s="98"/>
      <c r="D81" s="164"/>
      <c r="E81" s="165"/>
      <c r="F81"/>
      <c r="G81"/>
      <c r="H81"/>
      <c r="I81"/>
      <c r="J81"/>
      <c r="K81" s="12"/>
      <c r="L81" s="75"/>
    </row>
    <row r="82" spans="1:12">
      <c r="A82" s="69" t="s">
        <v>322</v>
      </c>
      <c r="B82" s="64"/>
      <c r="C82" s="98"/>
      <c r="D82" s="164"/>
      <c r="E82" s="165"/>
      <c r="F82"/>
      <c r="G82"/>
      <c r="H82"/>
      <c r="I82"/>
      <c r="J82"/>
      <c r="K82" s="12"/>
      <c r="L82" s="75"/>
    </row>
    <row r="83" spans="1:12">
      <c r="A83" s="69" t="s">
        <v>323</v>
      </c>
      <c r="B83" s="64"/>
      <c r="C83" s="98"/>
      <c r="D83" s="164"/>
      <c r="E83" s="165"/>
      <c r="F83"/>
      <c r="G83"/>
      <c r="H83"/>
      <c r="I83"/>
      <c r="J83"/>
      <c r="K83" s="12"/>
      <c r="L83" s="75"/>
    </row>
    <row r="84" spans="1:12">
      <c r="A84" s="69" t="s">
        <v>324</v>
      </c>
      <c r="B84" s="64"/>
      <c r="C84" s="98"/>
      <c r="D84" s="164"/>
      <c r="E84" s="165"/>
      <c r="F84"/>
      <c r="G84"/>
      <c r="H84"/>
      <c r="I84"/>
      <c r="J84"/>
      <c r="K84" s="12"/>
      <c r="L84" s="75"/>
    </row>
    <row r="85" spans="1:12">
      <c r="A85" s="69" t="s">
        <v>325</v>
      </c>
      <c r="B85" s="64"/>
      <c r="C85" s="98"/>
      <c r="D85" s="164"/>
      <c r="E85" s="165"/>
      <c r="F85"/>
      <c r="G85"/>
      <c r="H85"/>
      <c r="I85"/>
      <c r="J85"/>
      <c r="K85" s="12"/>
      <c r="L85" s="75"/>
    </row>
    <row r="86" spans="1:12">
      <c r="A86" s="69" t="s">
        <v>326</v>
      </c>
      <c r="B86" s="64"/>
      <c r="C86" s="98"/>
      <c r="D86" s="164"/>
      <c r="E86" s="165"/>
      <c r="F86"/>
      <c r="G86"/>
      <c r="H86"/>
      <c r="I86"/>
      <c r="J86"/>
      <c r="K86" s="12"/>
      <c r="L86" s="75"/>
    </row>
    <row r="87" spans="1:12">
      <c r="A87" s="69" t="s">
        <v>327</v>
      </c>
      <c r="B87" s="64"/>
      <c r="C87" s="98"/>
      <c r="D87" s="164"/>
      <c r="E87" s="165"/>
      <c r="F87"/>
      <c r="G87"/>
      <c r="H87"/>
      <c r="I87"/>
      <c r="J87"/>
      <c r="K87" s="12"/>
      <c r="L87" s="75"/>
    </row>
    <row r="88" spans="1:12">
      <c r="A88" s="69" t="s">
        <v>328</v>
      </c>
      <c r="B88" s="64"/>
      <c r="C88" s="98"/>
      <c r="D88" s="164"/>
      <c r="E88" s="165"/>
      <c r="F88"/>
      <c r="G88"/>
      <c r="H88"/>
      <c r="I88"/>
      <c r="J88"/>
      <c r="K88" s="12"/>
      <c r="L88" s="75"/>
    </row>
    <row r="89" spans="1:12">
      <c r="A89" s="69" t="s">
        <v>329</v>
      </c>
      <c r="B89" s="64"/>
      <c r="C89" s="98"/>
      <c r="D89" s="164"/>
      <c r="E89" s="165"/>
      <c r="F89"/>
      <c r="G89"/>
      <c r="H89"/>
      <c r="I89"/>
      <c r="J89"/>
      <c r="K89" s="12"/>
      <c r="L89" s="75"/>
    </row>
    <row r="90" spans="1:12">
      <c r="A90" s="69" t="s">
        <v>330</v>
      </c>
      <c r="B90" s="64"/>
      <c r="C90" s="98"/>
      <c r="D90" s="164"/>
      <c r="E90" s="165"/>
      <c r="F90"/>
      <c r="G90"/>
      <c r="H90"/>
      <c r="I90"/>
      <c r="J90"/>
      <c r="K90" s="12"/>
      <c r="L90" s="75"/>
    </row>
    <row r="91" spans="1:12">
      <c r="A91" s="69" t="s">
        <v>331</v>
      </c>
      <c r="B91" s="64"/>
      <c r="C91" s="98"/>
      <c r="D91" s="164"/>
      <c r="E91" s="165"/>
      <c r="F91"/>
      <c r="G91"/>
      <c r="H91"/>
      <c r="I91"/>
      <c r="J91"/>
      <c r="K91" s="12"/>
      <c r="L91" s="75"/>
    </row>
    <row r="92" spans="1:12">
      <c r="A92" s="69" t="s">
        <v>332</v>
      </c>
      <c r="B92" s="64"/>
      <c r="C92" s="98"/>
      <c r="D92" s="164"/>
      <c r="E92" s="165"/>
      <c r="F92"/>
      <c r="G92"/>
      <c r="H92"/>
      <c r="I92"/>
      <c r="J92"/>
      <c r="K92" s="12"/>
    </row>
    <row r="93" spans="1:12">
      <c r="A93" s="69" t="s">
        <v>333</v>
      </c>
      <c r="B93" s="64"/>
      <c r="C93" s="98"/>
      <c r="D93" s="164"/>
      <c r="E93" s="165"/>
      <c r="F93"/>
      <c r="G93"/>
      <c r="H93"/>
      <c r="I93"/>
      <c r="J93"/>
      <c r="K93" s="12"/>
    </row>
    <row r="94" spans="1:12">
      <c r="A94" s="69" t="s">
        <v>334</v>
      </c>
      <c r="B94" s="64"/>
      <c r="C94" s="98"/>
      <c r="D94" s="164"/>
      <c r="E94" s="165"/>
      <c r="F94"/>
      <c r="G94"/>
      <c r="H94"/>
      <c r="I94"/>
      <c r="J94"/>
      <c r="K94" s="12"/>
    </row>
    <row r="95" spans="1:12">
      <c r="A95" s="69" t="s">
        <v>335</v>
      </c>
      <c r="B95" s="64"/>
      <c r="C95" s="98"/>
      <c r="D95" s="164"/>
      <c r="E95" s="165"/>
      <c r="F95"/>
      <c r="G95"/>
      <c r="H95"/>
      <c r="I95"/>
      <c r="J95"/>
      <c r="K95" s="12"/>
    </row>
    <row r="96" spans="1:12">
      <c r="A96" s="69" t="s">
        <v>336</v>
      </c>
      <c r="B96" s="64"/>
      <c r="C96" s="98"/>
      <c r="D96" s="164"/>
      <c r="E96" s="165"/>
      <c r="F96"/>
      <c r="G96"/>
      <c r="H96"/>
      <c r="I96"/>
      <c r="J96"/>
      <c r="K96" s="12"/>
    </row>
    <row r="97" spans="1:12">
      <c r="A97" s="69" t="s">
        <v>337</v>
      </c>
      <c r="B97" s="64"/>
      <c r="C97" s="98"/>
      <c r="D97" s="164"/>
      <c r="E97" s="165"/>
      <c r="F97"/>
      <c r="G97"/>
      <c r="H97"/>
      <c r="I97"/>
      <c r="J97"/>
      <c r="K97" s="12"/>
    </row>
    <row r="98" spans="1:12">
      <c r="A98" s="69" t="s">
        <v>338</v>
      </c>
      <c r="B98" s="64"/>
      <c r="C98" s="98"/>
      <c r="D98" s="164"/>
      <c r="E98" s="165"/>
      <c r="F98"/>
      <c r="G98"/>
      <c r="H98"/>
      <c r="I98"/>
      <c r="J98"/>
      <c r="K98" s="12"/>
    </row>
    <row r="99" spans="1:12">
      <c r="A99" s="69" t="s">
        <v>339</v>
      </c>
      <c r="B99" s="64"/>
      <c r="C99" s="98"/>
      <c r="D99" s="164"/>
      <c r="E99" s="165"/>
      <c r="F99"/>
      <c r="G99"/>
      <c r="H99"/>
      <c r="I99"/>
      <c r="J99"/>
      <c r="K99" s="12"/>
    </row>
    <row r="100" spans="1:12">
      <c r="A100" s="69" t="s">
        <v>340</v>
      </c>
      <c r="B100" s="64"/>
      <c r="C100" s="98"/>
      <c r="D100" s="164"/>
      <c r="E100" s="165"/>
      <c r="F100"/>
      <c r="G100"/>
      <c r="H100"/>
      <c r="I100"/>
      <c r="J100"/>
      <c r="K100" s="12"/>
    </row>
    <row r="101" spans="1:12">
      <c r="A101" s="69" t="s">
        <v>341</v>
      </c>
      <c r="B101" s="64"/>
      <c r="C101" s="98"/>
      <c r="D101" s="164"/>
      <c r="E101" s="165"/>
      <c r="F101"/>
      <c r="G101"/>
      <c r="H101"/>
      <c r="I101"/>
      <c r="J101"/>
      <c r="K101" s="12"/>
    </row>
    <row r="102" spans="1:12">
      <c r="A102" s="69" t="s">
        <v>342</v>
      </c>
      <c r="B102" s="64"/>
      <c r="C102" s="98"/>
      <c r="D102" s="164"/>
      <c r="E102" s="165"/>
      <c r="F102"/>
      <c r="G102"/>
      <c r="H102"/>
      <c r="I102"/>
      <c r="J102"/>
      <c r="K102" s="12"/>
    </row>
    <row r="103" spans="1:12">
      <c r="A103" s="69" t="s">
        <v>343</v>
      </c>
      <c r="B103" s="64"/>
      <c r="C103" s="98"/>
      <c r="D103" s="164"/>
      <c r="E103" s="165"/>
      <c r="F103"/>
      <c r="G103"/>
      <c r="H103"/>
      <c r="I103"/>
      <c r="J103"/>
      <c r="K103" s="12"/>
    </row>
    <row r="104" spans="1:12" ht="15.75" thickBot="1">
      <c r="A104" s="70" t="s">
        <v>344</v>
      </c>
      <c r="B104" s="71"/>
      <c r="C104" s="99"/>
      <c r="D104" s="178"/>
      <c r="E104" s="179"/>
      <c r="F104" s="74"/>
      <c r="G104" s="73"/>
      <c r="H104" s="73"/>
      <c r="I104" s="73"/>
      <c r="J104" s="73"/>
      <c r="K104" s="72"/>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41"/>
      <c r="E107" s="141"/>
      <c r="F107"/>
      <c r="G107"/>
      <c r="H107"/>
      <c r="I107"/>
      <c r="J107"/>
      <c r="K107"/>
      <c r="L107"/>
    </row>
    <row r="108" spans="1:12">
      <c r="A108"/>
      <c r="B108"/>
      <c r="C108"/>
      <c r="D108" s="141"/>
      <c r="E108" s="141"/>
      <c r="F108"/>
      <c r="G108"/>
      <c r="H108"/>
      <c r="I108"/>
      <c r="J108"/>
      <c r="K108"/>
      <c r="L108"/>
    </row>
    <row r="109" spans="1:12">
      <c r="A109"/>
      <c r="B109"/>
      <c r="C109"/>
      <c r="D109" s="141"/>
      <c r="E109" s="141"/>
      <c r="F109"/>
      <c r="G109"/>
      <c r="H109"/>
      <c r="I109"/>
      <c r="J109"/>
      <c r="K109"/>
      <c r="L109"/>
    </row>
    <row r="110" spans="1:12">
      <c r="A110"/>
      <c r="B110"/>
      <c r="C110"/>
      <c r="D110" s="141"/>
      <c r="E110" s="141"/>
      <c r="F110"/>
      <c r="G110"/>
      <c r="H110"/>
      <c r="I110"/>
      <c r="J110"/>
      <c r="K110"/>
      <c r="L110"/>
    </row>
    <row r="111" spans="1:12">
      <c r="A111"/>
      <c r="B111"/>
      <c r="C111"/>
      <c r="D111" s="141"/>
      <c r="E111" s="141"/>
      <c r="F111"/>
      <c r="G111"/>
      <c r="H111"/>
      <c r="I111"/>
      <c r="J111"/>
      <c r="K111"/>
      <c r="L111"/>
    </row>
    <row r="112" spans="1:12">
      <c r="A112"/>
      <c r="B112"/>
      <c r="C112"/>
      <c r="D112" s="141"/>
      <c r="E112" s="141"/>
      <c r="F112"/>
      <c r="G112"/>
      <c r="H112"/>
      <c r="I112"/>
      <c r="J112"/>
      <c r="K112"/>
      <c r="L112"/>
    </row>
    <row r="113" spans="1:12">
      <c r="A113"/>
      <c r="B113"/>
      <c r="C113"/>
      <c r="D113" s="141"/>
      <c r="E113" s="141"/>
      <c r="F113"/>
      <c r="G113"/>
      <c r="H113"/>
      <c r="I113"/>
      <c r="J113"/>
      <c r="K113"/>
      <c r="L113"/>
    </row>
    <row r="114" spans="1:12">
      <c r="A114"/>
      <c r="B114"/>
      <c r="C114"/>
      <c r="D114" s="141"/>
      <c r="E114" s="141"/>
      <c r="F114"/>
      <c r="G114"/>
      <c r="H114"/>
      <c r="I114"/>
      <c r="J114"/>
      <c r="K114"/>
      <c r="L114"/>
    </row>
    <row r="115" spans="1:12">
      <c r="A115"/>
      <c r="B115"/>
      <c r="C115"/>
      <c r="D115" s="141"/>
      <c r="E115" s="141"/>
      <c r="F115"/>
      <c r="G115"/>
      <c r="H115"/>
      <c r="I115"/>
      <c r="J115"/>
      <c r="K115"/>
      <c r="L115"/>
    </row>
    <row r="116" spans="1:12">
      <c r="A116"/>
      <c r="B116"/>
      <c r="C116"/>
      <c r="D116" s="141"/>
      <c r="E116" s="141"/>
      <c r="F116"/>
      <c r="G116"/>
      <c r="H116"/>
      <c r="I116"/>
      <c r="J116"/>
      <c r="K116"/>
      <c r="L116"/>
    </row>
    <row r="117" spans="1:12">
      <c r="A117"/>
      <c r="B117"/>
      <c r="C117"/>
      <c r="D117" s="141"/>
      <c r="E117" s="141"/>
      <c r="F117"/>
      <c r="G117"/>
      <c r="H117"/>
      <c r="I117"/>
      <c r="J117"/>
      <c r="K117"/>
      <c r="L117"/>
    </row>
    <row r="118" spans="1:12">
      <c r="A118"/>
      <c r="B118"/>
      <c r="C118"/>
      <c r="D118" s="141"/>
      <c r="E118" s="141"/>
      <c r="F118"/>
      <c r="G118"/>
      <c r="H118"/>
      <c r="I118"/>
      <c r="J118"/>
      <c r="K118"/>
      <c r="L118"/>
    </row>
    <row r="119" spans="1:12">
      <c r="A119"/>
      <c r="B119"/>
      <c r="C119"/>
      <c r="D119" s="141"/>
      <c r="E119" s="141"/>
      <c r="F119"/>
      <c r="G119"/>
      <c r="H119"/>
      <c r="I119"/>
      <c r="J119"/>
      <c r="K119"/>
      <c r="L119"/>
    </row>
    <row r="120" spans="1:12">
      <c r="A120"/>
      <c r="B120"/>
      <c r="C120"/>
      <c r="D120" s="141"/>
      <c r="E120" s="141"/>
      <c r="F120"/>
      <c r="G120"/>
      <c r="H120"/>
      <c r="I120"/>
      <c r="J120"/>
      <c r="K120"/>
      <c r="L120"/>
    </row>
    <row r="121" spans="1:12">
      <c r="A121"/>
      <c r="B121"/>
      <c r="C121"/>
      <c r="D121" s="141"/>
      <c r="E121" s="141"/>
      <c r="F121"/>
      <c r="G121"/>
      <c r="H121"/>
      <c r="I121"/>
      <c r="J121"/>
      <c r="K121"/>
      <c r="L121"/>
    </row>
    <row r="122" spans="1:12">
      <c r="A122"/>
      <c r="B122"/>
      <c r="C122"/>
      <c r="D122" s="141"/>
      <c r="E122" s="141"/>
      <c r="F122"/>
      <c r="G122"/>
      <c r="H122"/>
      <c r="I122"/>
      <c r="J122"/>
      <c r="K122"/>
      <c r="L122"/>
    </row>
    <row r="123" spans="1:12">
      <c r="A123"/>
      <c r="B123"/>
      <c r="C123"/>
      <c r="D123" s="141"/>
      <c r="E123" s="141"/>
      <c r="F123"/>
      <c r="G123"/>
      <c r="H123"/>
      <c r="I123"/>
      <c r="J123"/>
      <c r="K123"/>
      <c r="L123"/>
    </row>
    <row r="124" spans="1:12">
      <c r="A124"/>
      <c r="B124"/>
      <c r="C124"/>
      <c r="D124" s="141"/>
      <c r="E124" s="141"/>
      <c r="F124"/>
      <c r="G124"/>
      <c r="H124"/>
      <c r="I124"/>
      <c r="J124"/>
      <c r="K124"/>
      <c r="L124"/>
    </row>
    <row r="125" spans="1:12">
      <c r="A125"/>
      <c r="B125"/>
      <c r="C125"/>
      <c r="D125" s="141"/>
      <c r="E125" s="141"/>
      <c r="F125"/>
      <c r="G125"/>
      <c r="H125"/>
      <c r="I125"/>
      <c r="J125"/>
      <c r="K125"/>
      <c r="L125"/>
    </row>
    <row r="126" spans="1:12">
      <c r="A126"/>
      <c r="B126"/>
      <c r="C126"/>
      <c r="D126" s="141"/>
      <c r="E126" s="141"/>
      <c r="F126"/>
      <c r="G126"/>
      <c r="H126"/>
      <c r="I126"/>
      <c r="J126"/>
      <c r="K126"/>
      <c r="L126"/>
    </row>
    <row r="127" spans="1:12">
      <c r="A127"/>
      <c r="B127"/>
      <c r="C127"/>
      <c r="D127" s="141"/>
      <c r="E127" s="141"/>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41"/>
      <c r="D130" s="141"/>
      <c r="E130" s="141"/>
      <c r="F130"/>
      <c r="G130"/>
      <c r="H130"/>
      <c r="I130"/>
      <c r="J130"/>
      <c r="K130"/>
      <c r="L130"/>
    </row>
    <row r="131" spans="1:12">
      <c r="A131"/>
      <c r="B131"/>
      <c r="C131" s="141"/>
      <c r="D131" s="141"/>
      <c r="E131" s="141"/>
      <c r="F131"/>
      <c r="G131"/>
      <c r="H131"/>
      <c r="I131"/>
      <c r="J131"/>
      <c r="K131"/>
      <c r="L131"/>
    </row>
    <row r="132" spans="1:12">
      <c r="A132"/>
      <c r="B132"/>
      <c r="C132" s="141"/>
      <c r="D132" s="141"/>
      <c r="E132" s="141"/>
      <c r="F132"/>
      <c r="G132"/>
      <c r="H132"/>
      <c r="I132"/>
      <c r="J132"/>
      <c r="K132"/>
      <c r="L132"/>
    </row>
    <row r="133" spans="1:12">
      <c r="A133"/>
      <c r="B133"/>
      <c r="C133" s="141"/>
      <c r="D133" s="141"/>
      <c r="E133" s="141"/>
      <c r="F133"/>
      <c r="G133"/>
      <c r="H133"/>
      <c r="I133"/>
      <c r="J133"/>
      <c r="K133"/>
      <c r="L133"/>
    </row>
    <row r="134" spans="1:12">
      <c r="A134"/>
      <c r="B134"/>
      <c r="C134" s="141"/>
      <c r="D134" s="141"/>
      <c r="E134" s="141"/>
      <c r="F134"/>
      <c r="G134"/>
      <c r="H134"/>
      <c r="I134"/>
      <c r="J134"/>
      <c r="K134"/>
      <c r="L134"/>
    </row>
    <row r="135" spans="1:12">
      <c r="A135"/>
      <c r="B135"/>
      <c r="C135" s="141"/>
      <c r="D135" s="141"/>
      <c r="E135" s="141"/>
      <c r="F135"/>
      <c r="G135"/>
      <c r="H135"/>
      <c r="I135"/>
      <c r="J135"/>
      <c r="K135"/>
      <c r="L135"/>
    </row>
    <row r="136" spans="1:12">
      <c r="A136"/>
      <c r="B136"/>
      <c r="C136" s="141"/>
      <c r="D136" s="141"/>
      <c r="E136" s="141"/>
      <c r="F136"/>
      <c r="G136"/>
      <c r="H136"/>
      <c r="I136"/>
      <c r="J136"/>
      <c r="K136"/>
      <c r="L136"/>
    </row>
    <row r="137" spans="1:12">
      <c r="A137"/>
      <c r="B137"/>
      <c r="C137" s="141"/>
      <c r="D137" s="141"/>
      <c r="E137" s="141"/>
      <c r="F137"/>
      <c r="G137"/>
      <c r="H137"/>
      <c r="I137"/>
      <c r="J137"/>
      <c r="K137"/>
      <c r="L137"/>
    </row>
    <row r="138" spans="1:12">
      <c r="A138"/>
      <c r="B138"/>
      <c r="C138" s="141"/>
      <c r="D138" s="141"/>
      <c r="E138" s="141"/>
      <c r="F138"/>
      <c r="G138"/>
      <c r="H138"/>
      <c r="I138"/>
      <c r="J138"/>
      <c r="K138"/>
      <c r="L138"/>
    </row>
    <row r="139" spans="1:12">
      <c r="A139"/>
      <c r="B139"/>
      <c r="C139" s="141"/>
      <c r="D139" s="141"/>
      <c r="E139" s="141"/>
      <c r="F139"/>
      <c r="G139"/>
      <c r="H139"/>
      <c r="I139"/>
      <c r="J139"/>
      <c r="K139"/>
      <c r="L139"/>
    </row>
    <row r="140" spans="1:12">
      <c r="A140"/>
      <c r="B140"/>
      <c r="C140" s="141"/>
      <c r="D140" s="141"/>
      <c r="E140" s="141"/>
      <c r="F140"/>
      <c r="G140"/>
      <c r="H140"/>
      <c r="I140"/>
      <c r="J140"/>
      <c r="K140"/>
      <c r="L140"/>
    </row>
    <row r="141" spans="1:12">
      <c r="A141"/>
      <c r="B141"/>
      <c r="C141" s="141"/>
      <c r="D141" s="141"/>
      <c r="E141" s="141"/>
      <c r="F141"/>
      <c r="G141"/>
      <c r="H141"/>
      <c r="I141"/>
      <c r="J141"/>
      <c r="K141"/>
      <c r="L141"/>
    </row>
    <row r="142" spans="1:12">
      <c r="A142"/>
      <c r="B142"/>
      <c r="C142" s="141"/>
      <c r="D142" s="141"/>
      <c r="E142" s="141"/>
      <c r="F142"/>
      <c r="G142"/>
      <c r="H142"/>
      <c r="I142"/>
      <c r="J142"/>
      <c r="K142"/>
      <c r="L142"/>
    </row>
    <row r="143" spans="1:12">
      <c r="A143"/>
      <c r="B143"/>
      <c r="C143" s="141"/>
      <c r="D143" s="141"/>
      <c r="E143" s="141"/>
      <c r="F143"/>
      <c r="G143"/>
      <c r="H143"/>
      <c r="I143"/>
      <c r="J143"/>
      <c r="K143"/>
      <c r="L143"/>
    </row>
    <row r="144" spans="1:12">
      <c r="A144"/>
      <c r="B144"/>
      <c r="C144" s="141"/>
      <c r="D144" s="141"/>
      <c r="E144" s="141"/>
      <c r="F144"/>
      <c r="G144"/>
      <c r="H144"/>
      <c r="I144"/>
      <c r="J144"/>
      <c r="K144"/>
      <c r="L144"/>
    </row>
    <row r="145" spans="1:12">
      <c r="A145"/>
      <c r="B145"/>
      <c r="C145" s="141"/>
      <c r="D145" s="141"/>
      <c r="E145" s="141"/>
      <c r="F145"/>
      <c r="G145"/>
      <c r="H145"/>
      <c r="I145"/>
      <c r="J145"/>
      <c r="K145"/>
      <c r="L145"/>
    </row>
    <row r="146" spans="1:12">
      <c r="A146"/>
      <c r="B146"/>
      <c r="C146" s="141"/>
      <c r="D146" s="141"/>
      <c r="E146" s="141"/>
      <c r="F146"/>
      <c r="G146"/>
      <c r="H146"/>
      <c r="I146"/>
      <c r="J146"/>
      <c r="K146"/>
      <c r="L146"/>
    </row>
    <row r="147" spans="1:12">
      <c r="A147"/>
      <c r="B147"/>
      <c r="C147" s="141"/>
      <c r="D147" s="141"/>
      <c r="E147" s="141"/>
      <c r="F147"/>
      <c r="G147"/>
      <c r="H147"/>
      <c r="I147"/>
      <c r="J147"/>
      <c r="K147"/>
      <c r="L147"/>
    </row>
    <row r="148" spans="1:12">
      <c r="A148"/>
      <c r="B148"/>
      <c r="C148" s="141"/>
      <c r="D148" s="141"/>
      <c r="E148" s="141"/>
      <c r="F148"/>
      <c r="G148"/>
      <c r="H148"/>
      <c r="I148"/>
      <c r="J148"/>
      <c r="K148"/>
      <c r="L148"/>
    </row>
    <row r="149" spans="1:12">
      <c r="A149"/>
      <c r="B149"/>
      <c r="C149" s="141"/>
      <c r="D149" s="141"/>
      <c r="E149" s="141"/>
      <c r="F149"/>
      <c r="G149"/>
      <c r="H149"/>
      <c r="I149"/>
      <c r="J149"/>
      <c r="K149"/>
      <c r="L149"/>
    </row>
    <row r="150" spans="1:12">
      <c r="A150"/>
      <c r="B150"/>
      <c r="C150" s="141"/>
      <c r="D150" s="141"/>
      <c r="E150" s="141"/>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aSbYx/LaF4hT2jPkjfSLZSuwUO7UOpgUBrYsDR6eL1AAOFTjJVRJFwjWy9Jc/3hVZEXf/4LaG6UvanJ2tPQDmw==" saltValue="asKFupkhVi6unL4pY3/uFg==" spinCount="100000" sheet="1" selectLockedCells="1"/>
  <mergeCells count="169">
    <mergeCell ref="C146:E146"/>
    <mergeCell ref="C147:E147"/>
    <mergeCell ref="C148:E148"/>
    <mergeCell ref="C149:E149"/>
    <mergeCell ref="C150:E150"/>
    <mergeCell ref="C140:E140"/>
    <mergeCell ref="C141:E141"/>
    <mergeCell ref="C142:E142"/>
    <mergeCell ref="C143:E143"/>
    <mergeCell ref="C144:E144"/>
    <mergeCell ref="C132:E132"/>
    <mergeCell ref="C133:E133"/>
    <mergeCell ref="C145:E145"/>
    <mergeCell ref="C134:E134"/>
    <mergeCell ref="C135:E135"/>
    <mergeCell ref="C136:E136"/>
    <mergeCell ref="C137:E137"/>
    <mergeCell ref="C138:E138"/>
    <mergeCell ref="C139:E139"/>
    <mergeCell ref="D121:E121"/>
    <mergeCell ref="D122:E122"/>
    <mergeCell ref="D123:E123"/>
    <mergeCell ref="D124:E124"/>
    <mergeCell ref="D125:E125"/>
    <mergeCell ref="D126:E126"/>
    <mergeCell ref="D127:E127"/>
    <mergeCell ref="C130:E130"/>
    <mergeCell ref="C131:E131"/>
    <mergeCell ref="D112:E112"/>
    <mergeCell ref="D113:E113"/>
    <mergeCell ref="D114:E114"/>
    <mergeCell ref="D115:E115"/>
    <mergeCell ref="D116:E116"/>
    <mergeCell ref="D117:E117"/>
    <mergeCell ref="D118:E118"/>
    <mergeCell ref="D119:E119"/>
    <mergeCell ref="D120:E120"/>
    <mergeCell ref="D101:E101"/>
    <mergeCell ref="D102:E102"/>
    <mergeCell ref="D103:E103"/>
    <mergeCell ref="D104:E104"/>
    <mergeCell ref="D107:E107"/>
    <mergeCell ref="D108:E108"/>
    <mergeCell ref="D109:E109"/>
    <mergeCell ref="D110:E110"/>
    <mergeCell ref="D111:E111"/>
    <mergeCell ref="D92:E92"/>
    <mergeCell ref="D93:E93"/>
    <mergeCell ref="D94:E94"/>
    <mergeCell ref="D95:E95"/>
    <mergeCell ref="D96:E96"/>
    <mergeCell ref="D97:E97"/>
    <mergeCell ref="D98:E98"/>
    <mergeCell ref="D99:E99"/>
    <mergeCell ref="D100:E100"/>
    <mergeCell ref="D83:E83"/>
    <mergeCell ref="D84:E84"/>
    <mergeCell ref="D85:E85"/>
    <mergeCell ref="D86:E86"/>
    <mergeCell ref="D87:E87"/>
    <mergeCell ref="D88:E88"/>
    <mergeCell ref="D89:E89"/>
    <mergeCell ref="D90:E90"/>
    <mergeCell ref="D91:E91"/>
    <mergeCell ref="D74:E74"/>
    <mergeCell ref="D75:E75"/>
    <mergeCell ref="D76:E76"/>
    <mergeCell ref="D77:E77"/>
    <mergeCell ref="D78:E78"/>
    <mergeCell ref="D79:E79"/>
    <mergeCell ref="D80:E80"/>
    <mergeCell ref="D81:E81"/>
    <mergeCell ref="D82:E82"/>
    <mergeCell ref="D65:E65"/>
    <mergeCell ref="D66:E66"/>
    <mergeCell ref="D67:E67"/>
    <mergeCell ref="D68:E68"/>
    <mergeCell ref="D69:E69"/>
    <mergeCell ref="D70:E70"/>
    <mergeCell ref="D71:E71"/>
    <mergeCell ref="D72:E72"/>
    <mergeCell ref="D73:E73"/>
    <mergeCell ref="D57:E57"/>
    <mergeCell ref="I57:K57"/>
    <mergeCell ref="D58:E58"/>
    <mergeCell ref="D59:E59"/>
    <mergeCell ref="D60:E60"/>
    <mergeCell ref="D61:E61"/>
    <mergeCell ref="D62:E62"/>
    <mergeCell ref="D63:E63"/>
    <mergeCell ref="D64:E64"/>
    <mergeCell ref="D52:E52"/>
    <mergeCell ref="I52:K52"/>
    <mergeCell ref="D53:E53"/>
    <mergeCell ref="I53:K53"/>
    <mergeCell ref="D54:E54"/>
    <mergeCell ref="I54:K54"/>
    <mergeCell ref="D55:E55"/>
    <mergeCell ref="I55:K55"/>
    <mergeCell ref="D56:E56"/>
    <mergeCell ref="I56:K56"/>
    <mergeCell ref="D47:E47"/>
    <mergeCell ref="G47:K47"/>
    <mergeCell ref="D48:E48"/>
    <mergeCell ref="I48:K48"/>
    <mergeCell ref="D49:E49"/>
    <mergeCell ref="I49:K49"/>
    <mergeCell ref="D50:E50"/>
    <mergeCell ref="I50:K50"/>
    <mergeCell ref="D51:E51"/>
    <mergeCell ref="I51:K51"/>
    <mergeCell ref="D42:E42"/>
    <mergeCell ref="J42:K42"/>
    <mergeCell ref="D43:E43"/>
    <mergeCell ref="J43:K43"/>
    <mergeCell ref="D44:E44"/>
    <mergeCell ref="J44:K44"/>
    <mergeCell ref="D45:E45"/>
    <mergeCell ref="G45:J45"/>
    <mergeCell ref="D46:E46"/>
    <mergeCell ref="D37:E37"/>
    <mergeCell ref="J37:K37"/>
    <mergeCell ref="D38:E38"/>
    <mergeCell ref="J38:K38"/>
    <mergeCell ref="D39:E39"/>
    <mergeCell ref="J39:K39"/>
    <mergeCell ref="D40:E40"/>
    <mergeCell ref="J40:K40"/>
    <mergeCell ref="D41:E41"/>
    <mergeCell ref="J41:K41"/>
    <mergeCell ref="D32:E32"/>
    <mergeCell ref="J32:K32"/>
    <mergeCell ref="D33:E33"/>
    <mergeCell ref="J33:K33"/>
    <mergeCell ref="D34:E34"/>
    <mergeCell ref="J34:K34"/>
    <mergeCell ref="D35:E35"/>
    <mergeCell ref="J35:K35"/>
    <mergeCell ref="D36:E36"/>
    <mergeCell ref="J36:K36"/>
    <mergeCell ref="D27:E27"/>
    <mergeCell ref="J27:K27"/>
    <mergeCell ref="D28:E28"/>
    <mergeCell ref="J28:K28"/>
    <mergeCell ref="D29:E29"/>
    <mergeCell ref="J29:K29"/>
    <mergeCell ref="D30:E30"/>
    <mergeCell ref="J30:K30"/>
    <mergeCell ref="D31:E31"/>
    <mergeCell ref="J31:K31"/>
    <mergeCell ref="A21:A23"/>
    <mergeCell ref="D23:E23"/>
    <mergeCell ref="G23:K23"/>
    <mergeCell ref="D24:E24"/>
    <mergeCell ref="J24:K24"/>
    <mergeCell ref="D25:E25"/>
    <mergeCell ref="J25:K25"/>
    <mergeCell ref="D26:E26"/>
    <mergeCell ref="J26:K26"/>
    <mergeCell ref="A1:K2"/>
    <mergeCell ref="A3:K3"/>
    <mergeCell ref="B5:K5"/>
    <mergeCell ref="B6:K6"/>
    <mergeCell ref="B7:K7"/>
    <mergeCell ref="B10:K10"/>
    <mergeCell ref="I16:J16"/>
    <mergeCell ref="I17:J17"/>
    <mergeCell ref="A20:K20"/>
    <mergeCell ref="B11:K11"/>
  </mergeCells>
  <dataValidations count="18">
    <dataValidation type="textLength" operator="lessThan" allowBlank="1" showInputMessage="1" showErrorMessage="1" promptTitle="Degree" prompt="The full English title of your qualifying degree." sqref="B10:K10">
      <formula1>101</formula1>
    </dataValidation>
    <dataValidation type="whole" operator="lessThan" allowBlank="1" showInputMessage="1" showErrorMessage="1" promptTitle="Nominal Length" prompt="Nominal length in years of qualifying education, assuming full-time study." sqref="B12">
      <formula1>15</formula1>
    </dataValidation>
    <dataValidation type="whole" operator="lessThan" allowBlank="1" showInputMessage="1" showErrorMessage="1" promptTitle="Min. credits" prompt="Credits as used by your home university." sqref="B13">
      <formula1>1000</formula1>
    </dataValidation>
    <dataValidation type="textLength" operator="lessThan" allowBlank="1" showInputMessage="1" showErrorMessage="1" promptTitle="Name" prompt="Use your full name." sqref="B5:K5">
      <formula1>101</formula1>
    </dataValidation>
    <dataValidation type="textLength" operator="lessThan" allowBlank="1" showInputMessage="1" showErrorMessage="1" promptTitle="University" prompt="The English name of your home university." sqref="B7:K7">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formula1>Country_search</formula1>
    </dataValidation>
    <dataValidation allowBlank="1" sqref="D108:E127 C131:E150 J25:K44 I49:K57"/>
    <dataValidation type="list" allowBlank="1" sqref="C108:C127 I25:I44">
      <formula1>"PASSED"</formula1>
    </dataValidation>
    <dataValidation type="custom" allowBlank="1" showErrorMessage="1" errorTitle="Invalid input" error="Please input only numerical values." sqref="C26:C103">
      <formula1>ISNUMBER(C25:D104)</formula1>
    </dataValidation>
    <dataValidation type="custom" allowBlank="1" showErrorMessage="1" errorTitle="Invalid input" error="Please input only numerical values." sqref="C104">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formula1>ISNUMBER(C25:D104)</formula1>
    </dataValidation>
    <dataValidation type="custom" allowBlank="1" showErrorMessage="1" sqref="B26:B103">
      <formula1>ISNUMBER(B25:C104)</formula1>
    </dataValidation>
    <dataValidation type="custom" allowBlank="1" showErrorMessage="1" sqref="B104">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formula1>ISNUMBER(B18:B19+B26:C105)</formula1>
    </dataValidation>
    <dataValidation type="list" operator="lessThan" allowBlank="1" showInputMessage="1" showErrorMessage="1" promptTitle="Degree" prompt="The full English title of your qualifying degree." sqref="B11:K11">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6"/>
  <sheetViews>
    <sheetView showGridLines="0" topLeftCell="A23" zoomScale="85" zoomScaleNormal="85" workbookViewId="0">
      <selection activeCell="A32" sqref="A32:J32"/>
    </sheetView>
  </sheetViews>
  <sheetFormatPr defaultColWidth="9.140625" defaultRowHeight="15"/>
  <cols>
    <col min="1" max="1" width="28.85546875" style="4" customWidth="1"/>
    <col min="2" max="2" width="67.85546875" style="4" customWidth="1"/>
    <col min="3" max="3" width="9.140625" style="4"/>
    <col min="4" max="4" width="14" style="4" customWidth="1"/>
    <col min="5" max="6" width="9.140625" style="4"/>
    <col min="7" max="7" width="41.42578125" style="4" customWidth="1"/>
    <col min="8" max="16384" width="9.140625" style="4"/>
  </cols>
  <sheetData>
    <row r="1" spans="1:10" ht="33.75">
      <c r="A1" s="198" t="s">
        <v>358</v>
      </c>
      <c r="B1" s="199"/>
      <c r="C1" s="199"/>
      <c r="D1" s="199"/>
      <c r="E1" s="199"/>
      <c r="F1" s="199"/>
      <c r="G1" s="199"/>
      <c r="H1" s="199"/>
      <c r="I1" s="199"/>
      <c r="J1" s="200"/>
    </row>
    <row r="2" spans="1:10" ht="23.25">
      <c r="A2" s="201" t="str">
        <f>'Pre-mapping'!A2:J2</f>
        <v>Technology Entrepreneurship</v>
      </c>
      <c r="B2" s="202"/>
      <c r="C2" s="202"/>
      <c r="D2" s="202"/>
      <c r="E2" s="202"/>
      <c r="F2" s="202"/>
      <c r="G2" s="202"/>
      <c r="H2" s="202"/>
      <c r="I2" s="202"/>
      <c r="J2" s="203"/>
    </row>
    <row r="3" spans="1:10" s="1" customFormat="1">
      <c r="A3" s="196" t="s">
        <v>433</v>
      </c>
      <c r="B3" s="196"/>
      <c r="C3" s="196"/>
      <c r="D3" s="196"/>
      <c r="E3" s="196"/>
      <c r="F3" s="196"/>
      <c r="G3" s="196"/>
      <c r="H3" s="196"/>
      <c r="I3" s="196"/>
      <c r="J3" s="197"/>
    </row>
    <row r="4" spans="1:10">
      <c r="A4" s="196"/>
      <c r="B4" s="196"/>
      <c r="C4" s="196"/>
      <c r="D4" s="196"/>
      <c r="E4" s="196"/>
      <c r="F4" s="196"/>
      <c r="G4" s="196"/>
      <c r="H4" s="196"/>
      <c r="I4" s="196"/>
      <c r="J4" s="197"/>
    </row>
    <row r="5" spans="1:10">
      <c r="A5" s="196"/>
      <c r="B5" s="196"/>
      <c r="C5" s="196"/>
      <c r="D5" s="196"/>
      <c r="E5" s="196"/>
      <c r="F5" s="196"/>
      <c r="G5" s="196"/>
      <c r="H5" s="196"/>
      <c r="I5" s="196"/>
      <c r="J5" s="197"/>
    </row>
    <row r="6" spans="1:10">
      <c r="A6" s="196"/>
      <c r="B6" s="196"/>
      <c r="C6" s="196"/>
      <c r="D6" s="196"/>
      <c r="E6" s="196"/>
      <c r="F6" s="196"/>
      <c r="G6" s="196"/>
      <c r="H6" s="196"/>
      <c r="I6" s="196"/>
      <c r="J6" s="197"/>
    </row>
    <row r="7" spans="1:10" ht="15.75" thickBot="1">
      <c r="A7" s="3"/>
      <c r="J7" s="5"/>
    </row>
    <row r="8" spans="1:10">
      <c r="A8" s="110" t="s">
        <v>253</v>
      </c>
      <c r="B8" s="204">
        <f>GPA!B5:J5</f>
        <v>0</v>
      </c>
      <c r="C8" s="205"/>
      <c r="D8" s="205"/>
      <c r="E8" s="205"/>
      <c r="F8" s="205"/>
      <c r="G8" s="205"/>
      <c r="H8" s="205"/>
      <c r="I8" s="205"/>
      <c r="J8" s="206"/>
    </row>
    <row r="9" spans="1:10">
      <c r="A9" s="111" t="s">
        <v>1</v>
      </c>
      <c r="B9" s="183">
        <f>GPA!B6:J6</f>
        <v>0</v>
      </c>
      <c r="C9" s="184"/>
      <c r="D9" s="184"/>
      <c r="E9" s="184"/>
      <c r="F9" s="184"/>
      <c r="G9" s="184"/>
      <c r="H9" s="184"/>
      <c r="I9" s="184"/>
      <c r="J9" s="185"/>
    </row>
    <row r="10" spans="1:10">
      <c r="A10" s="111" t="s">
        <v>0</v>
      </c>
      <c r="B10" s="183">
        <f>GPA!B7:J7</f>
        <v>0</v>
      </c>
      <c r="C10" s="184"/>
      <c r="D10" s="184"/>
      <c r="E10" s="184"/>
      <c r="F10" s="184"/>
      <c r="G10" s="184"/>
      <c r="H10" s="184"/>
      <c r="I10" s="184"/>
      <c r="J10" s="185"/>
    </row>
    <row r="11" spans="1:10" ht="15.75" thickBot="1">
      <c r="A11" s="112" t="s">
        <v>2</v>
      </c>
      <c r="B11" s="186">
        <f>GPA!B10:J10</f>
        <v>0</v>
      </c>
      <c r="C11" s="187"/>
      <c r="D11" s="187"/>
      <c r="E11" s="187"/>
      <c r="F11" s="187"/>
      <c r="G11" s="187"/>
      <c r="H11" s="187"/>
      <c r="I11" s="187"/>
      <c r="J11" s="188"/>
    </row>
    <row r="12" spans="1:10" ht="60" customHeight="1" thickBot="1">
      <c r="A12" s="213" t="s">
        <v>441</v>
      </c>
      <c r="B12" s="213"/>
      <c r="C12" s="213"/>
      <c r="D12" s="213"/>
      <c r="E12" s="213"/>
      <c r="F12" s="213"/>
      <c r="G12" s="213"/>
      <c r="H12" s="213"/>
      <c r="I12" s="213"/>
      <c r="J12" s="213"/>
    </row>
    <row r="13" spans="1:10" ht="90.95" customHeight="1" thickBot="1">
      <c r="A13" s="214" t="s">
        <v>442</v>
      </c>
      <c r="B13" s="215"/>
      <c r="C13" s="215"/>
      <c r="D13" s="215"/>
      <c r="E13" s="215"/>
      <c r="F13" s="215"/>
      <c r="G13" s="215"/>
      <c r="H13" s="215"/>
      <c r="I13" s="215"/>
      <c r="J13" s="216"/>
    </row>
    <row r="14" spans="1:10" ht="81" customHeight="1" thickBot="1">
      <c r="A14" s="113"/>
      <c r="B14" s="123" t="s">
        <v>443</v>
      </c>
      <c r="C14" s="189" t="s">
        <v>444</v>
      </c>
      <c r="D14" s="189"/>
      <c r="E14" s="235" t="s">
        <v>445</v>
      </c>
      <c r="F14" s="189"/>
      <c r="G14" s="236"/>
      <c r="H14" s="189" t="s">
        <v>446</v>
      </c>
      <c r="I14" s="189"/>
      <c r="J14" s="190"/>
    </row>
    <row r="15" spans="1:10" ht="221.1" customHeight="1" thickBot="1">
      <c r="A15" s="114" t="s">
        <v>447</v>
      </c>
      <c r="B15" s="115"/>
      <c r="C15" s="180"/>
      <c r="D15" s="181"/>
      <c r="E15" s="191"/>
      <c r="F15" s="192"/>
      <c r="G15" s="193"/>
      <c r="H15" s="180"/>
      <c r="I15" s="194"/>
      <c r="J15" s="195"/>
    </row>
    <row r="16" spans="1:10" ht="221.1" customHeight="1" thickBot="1">
      <c r="A16" s="114" t="s">
        <v>448</v>
      </c>
      <c r="B16" s="116"/>
      <c r="C16" s="180"/>
      <c r="D16" s="181"/>
      <c r="E16" s="238"/>
      <c r="F16" s="239"/>
      <c r="G16" s="240"/>
      <c r="H16" s="180"/>
      <c r="I16" s="194"/>
      <c r="J16" s="195"/>
    </row>
    <row r="17" spans="1:10" ht="221.1" customHeight="1" thickBot="1">
      <c r="A17" s="114" t="s">
        <v>449</v>
      </c>
      <c r="B17" s="124"/>
      <c r="C17" s="180"/>
      <c r="D17" s="181"/>
      <c r="E17" s="182"/>
      <c r="F17" s="182"/>
      <c r="G17" s="182"/>
      <c r="H17" s="180"/>
      <c r="I17" s="194"/>
      <c r="J17" s="195"/>
    </row>
    <row r="18" spans="1:10" ht="221.1" customHeight="1" thickBot="1">
      <c r="A18" s="118" t="s">
        <v>450</v>
      </c>
      <c r="B18" s="115"/>
      <c r="C18" s="180"/>
      <c r="D18" s="181"/>
      <c r="E18" s="191"/>
      <c r="F18" s="192"/>
      <c r="G18" s="193"/>
      <c r="H18" s="180"/>
      <c r="I18" s="194"/>
      <c r="J18" s="195"/>
    </row>
    <row r="19" spans="1:10" ht="221.1" customHeight="1" thickBot="1">
      <c r="A19" s="114" t="s">
        <v>451</v>
      </c>
      <c r="B19" s="115"/>
      <c r="C19" s="180"/>
      <c r="D19" s="181"/>
      <c r="E19" s="237"/>
      <c r="F19" s="237"/>
      <c r="G19" s="237"/>
      <c r="H19" s="180"/>
      <c r="I19" s="194"/>
      <c r="J19" s="195"/>
    </row>
    <row r="20" spans="1:10" ht="221.1" customHeight="1" thickBot="1">
      <c r="A20" s="114" t="s">
        <v>452</v>
      </c>
      <c r="B20" s="115"/>
      <c r="C20" s="180"/>
      <c r="D20" s="181"/>
      <c r="E20" s="237"/>
      <c r="F20" s="237"/>
      <c r="G20" s="237"/>
      <c r="H20" s="180"/>
      <c r="I20" s="194"/>
      <c r="J20" s="195"/>
    </row>
    <row r="21" spans="1:10" ht="221.1" customHeight="1" thickBot="1">
      <c r="A21" s="118" t="s">
        <v>453</v>
      </c>
      <c r="B21" s="115"/>
      <c r="C21" s="180"/>
      <c r="D21" s="181"/>
      <c r="E21" s="191"/>
      <c r="F21" s="192"/>
      <c r="G21" s="193"/>
      <c r="H21" s="180"/>
      <c r="I21" s="194"/>
      <c r="J21" s="195"/>
    </row>
    <row r="22" spans="1:10" ht="221.1" customHeight="1" thickBot="1">
      <c r="A22" s="114" t="s">
        <v>454</v>
      </c>
      <c r="B22" s="117"/>
      <c r="C22" s="180"/>
      <c r="D22" s="181"/>
      <c r="E22" s="191"/>
      <c r="F22" s="192"/>
      <c r="G22" s="193"/>
      <c r="H22" s="180"/>
      <c r="I22" s="194"/>
      <c r="J22" s="195"/>
    </row>
    <row r="23" spans="1:10" ht="221.1" customHeight="1" thickBot="1">
      <c r="A23" s="118" t="s">
        <v>455</v>
      </c>
      <c r="B23" s="115"/>
      <c r="C23" s="180"/>
      <c r="D23" s="181"/>
      <c r="E23" s="191"/>
      <c r="F23" s="192"/>
      <c r="G23" s="193"/>
      <c r="H23" s="180"/>
      <c r="I23" s="194"/>
      <c r="J23" s="195"/>
    </row>
    <row r="24" spans="1:10" ht="221.1" customHeight="1" thickBot="1">
      <c r="A24" s="114" t="s">
        <v>456</v>
      </c>
      <c r="B24" s="115"/>
      <c r="C24" s="180"/>
      <c r="D24" s="181"/>
      <c r="E24" s="191"/>
      <c r="F24" s="192"/>
      <c r="G24" s="193"/>
      <c r="H24" s="180"/>
      <c r="I24" s="194"/>
      <c r="J24" s="195"/>
    </row>
    <row r="25" spans="1:10" ht="221.1" customHeight="1" thickBot="1">
      <c r="A25" s="119" t="s">
        <v>457</v>
      </c>
      <c r="B25" s="115"/>
      <c r="C25" s="180"/>
      <c r="D25" s="181"/>
      <c r="E25" s="191"/>
      <c r="F25" s="192"/>
      <c r="G25" s="193"/>
      <c r="H25" s="180"/>
      <c r="I25" s="194"/>
      <c r="J25" s="195"/>
    </row>
    <row r="26" spans="1:10" ht="14.45" customHeight="1">
      <c r="A26" s="232"/>
      <c r="B26" s="232"/>
      <c r="C26" s="232"/>
      <c r="D26" s="232"/>
      <c r="E26" s="232"/>
      <c r="F26" s="232"/>
      <c r="G26" s="232"/>
      <c r="H26" s="232"/>
      <c r="I26" s="232"/>
      <c r="J26" s="232"/>
    </row>
    <row r="27" spans="1:10" ht="14.45" customHeight="1">
      <c r="A27" s="232"/>
      <c r="B27" s="232"/>
      <c r="C27" s="232"/>
      <c r="D27" s="232"/>
      <c r="E27" s="232"/>
      <c r="F27" s="232"/>
      <c r="G27" s="232"/>
      <c r="H27" s="232"/>
      <c r="I27" s="232"/>
      <c r="J27" s="232"/>
    </row>
    <row r="28" spans="1:10" ht="24" customHeight="1" thickBot="1">
      <c r="A28" s="233" t="s">
        <v>428</v>
      </c>
      <c r="B28" s="233"/>
      <c r="C28" s="233"/>
      <c r="D28" s="233"/>
      <c r="E28" s="233"/>
      <c r="F28" s="234"/>
      <c r="G28" s="120" t="s">
        <v>429</v>
      </c>
      <c r="H28" s="121"/>
      <c r="I28" s="120" t="s">
        <v>430</v>
      </c>
      <c r="J28" s="121"/>
    </row>
    <row r="29" spans="1:10" ht="28.7" customHeight="1" thickBot="1">
      <c r="A29" s="217" t="s">
        <v>431</v>
      </c>
      <c r="B29" s="218"/>
      <c r="C29" s="218"/>
      <c r="D29" s="218"/>
      <c r="E29" s="218"/>
      <c r="F29" s="218"/>
      <c r="G29" s="218"/>
      <c r="H29" s="218"/>
      <c r="I29" s="218"/>
      <c r="J29" s="219"/>
    </row>
    <row r="30" spans="1:10" ht="60" customHeight="1" thickBot="1">
      <c r="A30" s="221"/>
      <c r="B30" s="221"/>
      <c r="C30" s="221"/>
      <c r="D30" s="221"/>
      <c r="E30" s="221"/>
      <c r="F30" s="221"/>
      <c r="G30" s="221"/>
      <c r="H30" s="221"/>
      <c r="I30" s="221"/>
      <c r="J30" s="221"/>
    </row>
    <row r="31" spans="1:10" ht="29.45" customHeight="1" thickBot="1">
      <c r="A31" s="217" t="s">
        <v>432</v>
      </c>
      <c r="B31" s="218"/>
      <c r="C31" s="218"/>
      <c r="D31" s="218"/>
      <c r="E31" s="218"/>
      <c r="F31" s="218"/>
      <c r="G31" s="218"/>
      <c r="H31" s="218"/>
      <c r="I31" s="218"/>
      <c r="J31" s="219"/>
    </row>
    <row r="32" spans="1:10" ht="120" customHeight="1" thickBot="1">
      <c r="A32" s="220"/>
      <c r="B32" s="221"/>
      <c r="C32" s="221"/>
      <c r="D32" s="221"/>
      <c r="E32" s="221"/>
      <c r="F32" s="221"/>
      <c r="G32" s="221"/>
      <c r="H32" s="221"/>
      <c r="I32" s="221"/>
      <c r="J32" s="222"/>
    </row>
    <row r="33" spans="1:10">
      <c r="A33" s="223"/>
      <c r="B33" s="224"/>
      <c r="C33" s="224"/>
      <c r="D33" s="224"/>
      <c r="E33" s="224"/>
      <c r="F33" s="224"/>
      <c r="G33" s="224"/>
      <c r="H33" s="224"/>
      <c r="I33" s="224"/>
      <c r="J33" s="225"/>
    </row>
    <row r="34" spans="1:10" ht="18.600000000000001" customHeight="1">
      <c r="A34" s="226"/>
      <c r="B34" s="227"/>
      <c r="C34" s="227"/>
      <c r="D34" s="227"/>
      <c r="E34" s="227"/>
      <c r="F34" s="227"/>
      <c r="G34" s="227"/>
      <c r="H34" s="227"/>
      <c r="I34" s="227"/>
      <c r="J34" s="228"/>
    </row>
    <row r="35" spans="1:10" ht="29.45" customHeight="1">
      <c r="A35" s="229" t="s">
        <v>385</v>
      </c>
      <c r="B35" s="230"/>
      <c r="C35" s="230"/>
      <c r="D35" s="230"/>
      <c r="E35" s="230"/>
      <c r="F35" s="230"/>
      <c r="G35" s="230"/>
      <c r="H35" s="231"/>
      <c r="I35" s="122" t="s">
        <v>255</v>
      </c>
      <c r="J35" s="125"/>
    </row>
    <row r="36" spans="1:10" ht="29.45" customHeight="1" thickBot="1">
      <c r="A36" s="207" t="s">
        <v>386</v>
      </c>
      <c r="B36" s="208"/>
      <c r="C36" s="208"/>
      <c r="D36" s="208"/>
      <c r="E36" s="208"/>
      <c r="F36" s="208"/>
      <c r="G36" s="209" t="s">
        <v>387</v>
      </c>
      <c r="H36" s="210"/>
      <c r="I36" s="211"/>
      <c r="J36" s="212"/>
    </row>
  </sheetData>
  <sheetProtection algorithmName="SHA-512" hashValue="ZXdsFbl9UWsWxLYxpNH4EqG/HgLHLi3Hsfwh+XB+jg6zxxfooinUP0qCzRJh0tYyg2wAMYM8fSXHULBVrQjdrQ==" saltValue="MCD8eP9msSJQAr8vpo9kbA==" spinCount="100000" sheet="1"/>
  <protectedRanges>
    <protectedRange sqref="B15:D25 H15:J25 E15:G23 E25:G25 E24:F24" name="Range7"/>
    <protectedRange sqref="H28" name="Range1"/>
    <protectedRange sqref="J28" name="Range2"/>
    <protectedRange sqref="A30" name="Range3"/>
    <protectedRange sqref="A32" name="Range4"/>
    <protectedRange sqref="J35" name="Range5"/>
    <protectedRange sqref="I36" name="Range6"/>
  </protectedRanges>
  <mergeCells count="56">
    <mergeCell ref="H24:J24"/>
    <mergeCell ref="C24:D24"/>
    <mergeCell ref="E24:G24"/>
    <mergeCell ref="C22:D22"/>
    <mergeCell ref="C23:D23"/>
    <mergeCell ref="C25:D25"/>
    <mergeCell ref="H16:J16"/>
    <mergeCell ref="H22:J22"/>
    <mergeCell ref="H23:J23"/>
    <mergeCell ref="H25:J25"/>
    <mergeCell ref="E22:G22"/>
    <mergeCell ref="E23:G23"/>
    <mergeCell ref="E25:G25"/>
    <mergeCell ref="C21:D21"/>
    <mergeCell ref="E19:G19"/>
    <mergeCell ref="E20:G20"/>
    <mergeCell ref="E21:G21"/>
    <mergeCell ref="H19:J19"/>
    <mergeCell ref="H20:J20"/>
    <mergeCell ref="E16:G16"/>
    <mergeCell ref="H17:J17"/>
    <mergeCell ref="H21:J21"/>
    <mergeCell ref="C18:D18"/>
    <mergeCell ref="E18:G18"/>
    <mergeCell ref="H18:J18"/>
    <mergeCell ref="C19:D19"/>
    <mergeCell ref="C20:D20"/>
    <mergeCell ref="A36:F36"/>
    <mergeCell ref="G36:H36"/>
    <mergeCell ref="I36:J36"/>
    <mergeCell ref="A12:J12"/>
    <mergeCell ref="A13:J13"/>
    <mergeCell ref="A31:J31"/>
    <mergeCell ref="A32:J32"/>
    <mergeCell ref="A33:J34"/>
    <mergeCell ref="A35:H35"/>
    <mergeCell ref="A26:J27"/>
    <mergeCell ref="A28:F28"/>
    <mergeCell ref="A29:J29"/>
    <mergeCell ref="A30:J30"/>
    <mergeCell ref="C14:D14"/>
    <mergeCell ref="E14:G14"/>
    <mergeCell ref="C16:D16"/>
    <mergeCell ref="A3:J6"/>
    <mergeCell ref="A1:J1"/>
    <mergeCell ref="A2:J2"/>
    <mergeCell ref="B8:J8"/>
    <mergeCell ref="B9:J9"/>
    <mergeCell ref="C17:D17"/>
    <mergeCell ref="E17:G17"/>
    <mergeCell ref="B10:J10"/>
    <mergeCell ref="B11:J11"/>
    <mergeCell ref="H14:J14"/>
    <mergeCell ref="C15:D15"/>
    <mergeCell ref="E15:G15"/>
    <mergeCell ref="H15:J15"/>
  </mergeCells>
  <dataValidations count="19">
    <dataValidation type="textLength" allowBlank="1" showInputMessage="1" showErrorMessage="1" sqref="A14">
      <formula1>0</formula1>
      <formula2>1500</formula2>
    </dataValidation>
    <dataValidation type="textLength" allowBlank="1" showInputMessage="1" showErrorMessage="1" sqref="A32:J32">
      <formula1>0</formula1>
      <formula2>500</formula2>
    </dataValidation>
    <dataValidation type="whole" allowBlank="1" showErrorMessage="1" errorTitle="Student number error." error="Please insert your current 6-digit student number. (e.g. 210000)" sqref="I36:J36">
      <formula1>160000</formula1>
      <formula2>290000</formula2>
    </dataValidation>
    <dataValidation type="textLength" allowBlank="1" showInputMessage="1" showErrorMessage="1" sqref="A30:J30">
      <formula1>0</formula1>
      <formula2>200</formula2>
    </dataValidation>
    <dataValidation type="textLength" allowBlank="1" showInputMessage="1" showErrorMessage="1" sqref="B20 E20">
      <formula1>0</formula1>
      <formula2>1501</formula2>
    </dataValidation>
    <dataValidation allowBlank="1" showInputMessage="1" showErrorMessage="1" promptTitle="1. Ideas and Concepts" prompt="This competence area is about the creative journey from first insight to concept. Facilitating brainstorms, drawing inspiration from all kind of sources, judging which ideas to continue with, creating first concepts to work with and so on." sqref="A15"/>
    <dataValidation allowBlank="1" showInputMessage="1" showErrorMessage="1" promptTitle="2. Technology" prompt="This competence area is all about technology, both in its purest form, but also its application. E.g. knowing about IT, programming, mechanical engineering or wind energie. But also being able to take up technology and transfer it into a value proposition" sqref="A16"/>
    <dataValidation allowBlank="1" showInputMessage="1" showErrorMessage="1" promptTitle="3. Customer/User Insights" prompt="This competence area is about understanding the users and customers (which are not always the same people) through all kind of user research, making interviews, questionnaires, creating personas, defining values based on these insights and so on" sqref="A17"/>
    <dataValidation allowBlank="1" showInputMessage="1" showErrorMessage="1" promptTitle="4. Ethics, Social &amp; Environment" prompt="This competence area is about the role of your start-up in society. How to make ethical decisions, how will your products and/or services function in society, what is the impact on the environment and so on." sqref="A18"/>
    <dataValidation allowBlank="1" showInputMessage="1" showErrorMessage="1" promptTitle="5. Business" prompt="This competence area is about business skills: making a business plan, marketing plan and sales strategies, knowing how pricing works, how to make balance sheets, handle financial accounts and so on." sqref="A19"/>
    <dataValidation allowBlank="1" showInputMessage="1" showErrorMessage="1" promptTitle="6. Build" prompt="This competence area is about building your product. From a first pretotype you create in 5 minutes, to a functional prototype you can test with users or show to investors to producing products on large scale, optimizing production processes." sqref="A20"/>
    <dataValidation allowBlank="1" showInputMessage="1" showErrorMessage="1" promptTitle="A. Teamwork, Diversity &amp; Culture" prompt="This competence area is about making a team to function. Defining roles in teams, taking and giving leadership, working together with different backgrounds and personalities, resolving conflicts when they arise, and so on." sqref="A21"/>
    <dataValidation allowBlank="1" showInputMessage="1" showErrorMessage="1" promptTitle="B. Communication" prompt="This competence area is about communication, both within your team and with external stakeholders. Choosing right communication channels, how to say what to whom, convincing and/influencing others, listening to what is said and so on" sqref="A22"/>
    <dataValidation allowBlank="1" showInputMessage="1" showErrorMessage="1" promptTitle="C. Processes and Reflection" prompt="This competence area is about choosing the right processes for the right kind of projects, keeping track of the process, reflecting what went right or wrong, implement changes based on reflections and so on." sqref="A23"/>
    <dataValidation allowBlank="1" showInputMessage="1" showErrorMessage="1" promptTitle="D. Identity and Personal Life" prompt="This competence area is about growing as a person. Being aware what you like and not like in your working life, balancing working and private life, making plans and goals for yourself and so on." sqref="A24"/>
    <dataValidation allowBlank="1" showInputMessage="1" showErrorMessage="1" promptTitle="E.  Make things happen" prompt="This competence area is about the ability to drive projects, to kick in doors, take the lead, or focus on details and find out everything there is to know about this tiny detail. How do you make sure that things get done?" sqref="A25"/>
    <dataValidation operator="lessThan" allowBlank="1" showInputMessage="1" showErrorMessage="1" sqref="B15:B16"/>
    <dataValidation type="list" allowBlank="1" showInputMessage="1" showErrorMessage="1" prompt="Between 1 and 10, how experienced are you RIGHT NOW in this area? _x000a_1 - I know nothing about this area_x000a_10 - I am the world expert in this area" sqref="C15:C25">
      <formula1>"1,2,3,4,5,6,7,8,9,10"</formula1>
    </dataValidation>
    <dataValidation type="list" allowBlank="1" showInputMessage="1" showErrorMessage="1" prompt="Between 1 and 10, How experienced do you want to be in this area BY THE END OF THE MSC?_x000a_1 - I know nothing about this area_x000a_10 - I am the world expert in this area" sqref="H15:H25">
      <formula1>"1,2,3,4,5,6,7,8,9,10"</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74"/>
  <sheetViews>
    <sheetView showGridLines="0" topLeftCell="A9" zoomScale="84" zoomScaleNormal="70" workbookViewId="0">
      <selection activeCell="G62" sqref="G62:J62"/>
    </sheetView>
  </sheetViews>
  <sheetFormatPr defaultColWidth="8.5703125" defaultRowHeight="15"/>
  <cols>
    <col min="2" max="2" width="10.85546875" customWidth="1"/>
    <col min="6" max="6" width="24.42578125" customWidth="1"/>
  </cols>
  <sheetData>
    <row r="1" spans="1:20" ht="28.5">
      <c r="A1" s="265" t="s">
        <v>362</v>
      </c>
      <c r="B1" s="266"/>
      <c r="C1" s="266"/>
      <c r="D1" s="266"/>
      <c r="E1" s="266"/>
      <c r="F1" s="266"/>
      <c r="G1" s="266"/>
      <c r="H1" s="266"/>
      <c r="I1" s="266"/>
      <c r="J1" s="267"/>
    </row>
    <row r="2" spans="1:20" ht="24" thickBot="1">
      <c r="A2" s="268" t="s">
        <v>388</v>
      </c>
      <c r="B2" s="269"/>
      <c r="C2" s="269"/>
      <c r="D2" s="269"/>
      <c r="E2" s="269"/>
      <c r="F2" s="269"/>
      <c r="G2" s="269"/>
      <c r="H2" s="269"/>
      <c r="I2" s="269"/>
      <c r="J2" s="270"/>
    </row>
    <row r="3" spans="1:20" ht="15.75" thickBot="1">
      <c r="A3" s="16"/>
      <c r="J3" s="12"/>
    </row>
    <row r="4" spans="1:20" ht="15.75" thickBot="1">
      <c r="A4" s="271" t="s">
        <v>355</v>
      </c>
      <c r="B4" s="272"/>
      <c r="C4" s="272"/>
      <c r="D4" s="272"/>
      <c r="E4" s="272"/>
      <c r="F4" s="272"/>
      <c r="G4" s="272"/>
      <c r="H4" s="272"/>
      <c r="I4" s="272"/>
      <c r="J4" s="273"/>
    </row>
    <row r="5" spans="1:20">
      <c r="A5" s="274">
        <f>GPA!B5</f>
        <v>0</v>
      </c>
      <c r="B5" s="275"/>
      <c r="C5" s="275"/>
      <c r="D5" s="275"/>
      <c r="E5" s="275"/>
      <c r="F5" s="275"/>
      <c r="G5" s="275"/>
      <c r="H5" s="275"/>
      <c r="I5" s="275"/>
      <c r="J5" s="276"/>
    </row>
    <row r="6" spans="1:20" ht="15.75" thickBot="1">
      <c r="A6" s="44"/>
      <c r="J6" s="12"/>
    </row>
    <row r="7" spans="1:20" ht="15.75" thickBot="1">
      <c r="A7" s="271" t="s">
        <v>359</v>
      </c>
      <c r="B7" s="272"/>
      <c r="C7" s="272"/>
      <c r="D7" s="272"/>
      <c r="E7" s="272"/>
      <c r="F7" s="272"/>
      <c r="G7" s="272"/>
      <c r="H7" s="272"/>
      <c r="I7" s="272"/>
      <c r="J7" s="273"/>
    </row>
    <row r="8" spans="1:20" ht="15.75" thickBot="1">
      <c r="A8" s="274">
        <f>GPA!B7</f>
        <v>0</v>
      </c>
      <c r="B8" s="275"/>
      <c r="C8" s="275"/>
      <c r="D8" s="275"/>
      <c r="E8" s="275"/>
      <c r="F8" s="275"/>
      <c r="G8" s="275"/>
      <c r="H8" s="275"/>
      <c r="I8" s="275"/>
      <c r="J8" s="276"/>
    </row>
    <row r="9" spans="1:20" ht="15.75" thickBot="1">
      <c r="A9" s="271" t="s">
        <v>356</v>
      </c>
      <c r="B9" s="272"/>
      <c r="C9" s="272"/>
      <c r="D9" s="272"/>
      <c r="E9" s="272"/>
      <c r="F9" s="272"/>
      <c r="G9" s="272"/>
      <c r="H9" s="272"/>
      <c r="I9" s="272"/>
      <c r="J9" s="273"/>
    </row>
    <row r="10" spans="1:20">
      <c r="A10" s="274">
        <f>GPA!B6</f>
        <v>0</v>
      </c>
      <c r="B10" s="275"/>
      <c r="C10" s="275"/>
      <c r="D10" s="275"/>
      <c r="E10" s="275"/>
      <c r="F10" s="275"/>
      <c r="G10" s="275"/>
      <c r="H10" s="275"/>
      <c r="I10" s="275"/>
      <c r="J10" s="276"/>
    </row>
    <row r="11" spans="1:20">
      <c r="A11" s="44"/>
      <c r="J11" s="12"/>
    </row>
    <row r="12" spans="1:20" ht="165.75" customHeight="1">
      <c r="A12" s="277" t="s">
        <v>361</v>
      </c>
      <c r="B12" s="278"/>
      <c r="C12" s="278"/>
      <c r="D12" s="278"/>
      <c r="E12" s="278"/>
      <c r="F12" s="278"/>
      <c r="G12" s="278"/>
      <c r="H12" s="278"/>
      <c r="I12" s="278"/>
      <c r="J12" s="279"/>
    </row>
    <row r="13" spans="1:20">
      <c r="A13" s="44"/>
      <c r="J13" s="12"/>
    </row>
    <row r="14" spans="1:20">
      <c r="A14" s="44"/>
      <c r="J14" s="12"/>
    </row>
    <row r="15" spans="1:20" ht="23.25">
      <c r="A15" s="243" t="s">
        <v>389</v>
      </c>
      <c r="B15" s="244"/>
      <c r="C15" s="244"/>
      <c r="D15" s="244"/>
      <c r="E15" s="244"/>
      <c r="F15" s="244"/>
      <c r="G15" s="244"/>
      <c r="H15" s="244"/>
      <c r="I15" s="244"/>
      <c r="J15" s="245"/>
    </row>
    <row r="16" spans="1:20" ht="60" customHeight="1">
      <c r="A16" s="246" t="s">
        <v>360</v>
      </c>
      <c r="B16" s="247"/>
      <c r="C16" s="241" t="s">
        <v>393</v>
      </c>
      <c r="D16" s="242"/>
      <c r="E16" s="242"/>
      <c r="F16" s="242"/>
      <c r="G16" s="248" t="s">
        <v>392</v>
      </c>
      <c r="H16" s="242"/>
      <c r="I16" s="242"/>
      <c r="J16" s="249"/>
      <c r="Q16" s="141"/>
      <c r="R16" s="141"/>
      <c r="S16" s="141"/>
      <c r="T16" s="141"/>
    </row>
    <row r="17" spans="1:40" ht="60" customHeight="1">
      <c r="A17" s="250" t="s">
        <v>391</v>
      </c>
      <c r="B17" s="251"/>
      <c r="C17" s="252"/>
      <c r="D17" s="252"/>
      <c r="E17" s="252"/>
      <c r="F17" s="252"/>
      <c r="G17" s="252"/>
      <c r="H17" s="252"/>
      <c r="I17" s="252"/>
      <c r="J17" s="253"/>
    </row>
    <row r="18" spans="1:40" ht="57.95" customHeight="1">
      <c r="A18" s="259" t="s">
        <v>390</v>
      </c>
      <c r="B18" s="260"/>
      <c r="C18" s="260"/>
      <c r="D18" s="260"/>
      <c r="E18" s="260"/>
      <c r="F18" s="260"/>
      <c r="G18" s="260"/>
      <c r="H18" s="260"/>
      <c r="I18" s="260"/>
      <c r="J18" s="261"/>
      <c r="O18" s="141"/>
      <c r="P18" s="141"/>
      <c r="Q18" s="141"/>
      <c r="R18" s="141"/>
      <c r="S18" s="141"/>
      <c r="T18" s="141"/>
      <c r="U18" s="141"/>
      <c r="V18" s="141"/>
      <c r="W18" s="141"/>
      <c r="X18" s="141"/>
      <c r="AA18" s="141"/>
      <c r="AB18" s="141"/>
      <c r="AC18" s="141"/>
      <c r="AD18" s="141"/>
    </row>
    <row r="19" spans="1:40" ht="69.599999999999994" customHeight="1">
      <c r="A19" s="262" t="s">
        <v>360</v>
      </c>
      <c r="B19" s="263"/>
      <c r="C19" s="241" t="s">
        <v>393</v>
      </c>
      <c r="D19" s="242"/>
      <c r="E19" s="242"/>
      <c r="F19" s="242"/>
      <c r="G19" s="248" t="s">
        <v>392</v>
      </c>
      <c r="H19" s="242"/>
      <c r="I19" s="242"/>
      <c r="J19" s="249"/>
      <c r="O19" s="141"/>
      <c r="P19" s="141"/>
      <c r="Q19" s="141"/>
      <c r="R19" s="141"/>
      <c r="S19" s="141"/>
      <c r="T19" s="141"/>
      <c r="U19" s="141"/>
      <c r="V19" s="141"/>
      <c r="W19" s="141"/>
      <c r="X19" s="141"/>
    </row>
    <row r="20" spans="1:40" ht="60" customHeight="1">
      <c r="A20" s="254" t="s">
        <v>394</v>
      </c>
      <c r="B20" s="264"/>
      <c r="C20" s="252"/>
      <c r="D20" s="252"/>
      <c r="E20" s="252"/>
      <c r="F20" s="252"/>
      <c r="G20" s="252"/>
      <c r="H20" s="252"/>
      <c r="I20" s="252"/>
      <c r="J20" s="253"/>
    </row>
    <row r="21" spans="1:40" ht="60" customHeight="1">
      <c r="A21" s="254" t="s">
        <v>395</v>
      </c>
      <c r="B21" s="258"/>
      <c r="C21" s="252"/>
      <c r="D21" s="252"/>
      <c r="E21" s="252"/>
      <c r="F21" s="252"/>
      <c r="G21" s="252"/>
      <c r="H21" s="252"/>
      <c r="I21" s="252"/>
      <c r="J21" s="253"/>
      <c r="O21" s="141"/>
      <c r="P21" s="141"/>
      <c r="Q21" s="141"/>
      <c r="R21" s="141"/>
      <c r="S21" s="141"/>
      <c r="T21" s="141"/>
      <c r="U21" s="141"/>
      <c r="V21" s="141"/>
      <c r="W21" s="141"/>
      <c r="X21" s="141"/>
    </row>
    <row r="22" spans="1:40" ht="60" customHeight="1">
      <c r="A22" s="254" t="s">
        <v>396</v>
      </c>
      <c r="B22" s="258"/>
      <c r="C22" s="256"/>
      <c r="D22" s="256"/>
      <c r="E22" s="256"/>
      <c r="F22" s="256"/>
      <c r="G22" s="256"/>
      <c r="H22" s="256"/>
      <c r="I22" s="256"/>
      <c r="J22" s="257"/>
      <c r="O22" s="141"/>
      <c r="P22" s="141"/>
      <c r="Q22" s="141"/>
      <c r="R22" s="141"/>
      <c r="S22" s="141"/>
      <c r="T22" s="141"/>
      <c r="U22" s="141"/>
      <c r="V22" s="141"/>
      <c r="W22" s="141"/>
      <c r="X22" s="141"/>
    </row>
    <row r="23" spans="1:40" ht="54" customHeight="1">
      <c r="A23" s="243" t="s">
        <v>397</v>
      </c>
      <c r="B23" s="244"/>
      <c r="C23" s="244"/>
      <c r="D23" s="244"/>
      <c r="E23" s="244"/>
      <c r="F23" s="244"/>
      <c r="G23" s="244"/>
      <c r="H23" s="244"/>
      <c r="I23" s="244"/>
      <c r="J23" s="245"/>
      <c r="O23" s="141"/>
      <c r="P23" s="141"/>
      <c r="Q23" s="141"/>
      <c r="R23" s="141"/>
      <c r="S23" s="141"/>
      <c r="T23" s="141"/>
      <c r="U23" s="141"/>
      <c r="V23" s="141"/>
      <c r="W23" s="141"/>
      <c r="X23" s="141"/>
    </row>
    <row r="24" spans="1:40" ht="60" customHeight="1">
      <c r="A24" s="262" t="s">
        <v>360</v>
      </c>
      <c r="B24" s="263"/>
      <c r="C24" s="241" t="s">
        <v>393</v>
      </c>
      <c r="D24" s="242"/>
      <c r="E24" s="242"/>
      <c r="F24" s="242"/>
      <c r="G24" s="248" t="s">
        <v>392</v>
      </c>
      <c r="H24" s="242"/>
      <c r="I24" s="242"/>
      <c r="J24" s="249"/>
    </row>
    <row r="25" spans="1:40" ht="66" customHeight="1">
      <c r="A25" s="254" t="s">
        <v>398</v>
      </c>
      <c r="B25" s="264"/>
      <c r="C25" s="252"/>
      <c r="D25" s="252"/>
      <c r="E25" s="252"/>
      <c r="F25" s="252"/>
      <c r="G25" s="252"/>
      <c r="H25" s="252"/>
      <c r="I25" s="252"/>
      <c r="J25" s="253"/>
      <c r="O25" s="141"/>
      <c r="P25" s="141"/>
      <c r="Q25" s="141"/>
      <c r="R25" s="141"/>
      <c r="S25" s="141"/>
      <c r="T25" s="141"/>
      <c r="U25" s="141"/>
      <c r="V25" s="141"/>
      <c r="W25" s="141"/>
      <c r="X25" s="141"/>
    </row>
    <row r="26" spans="1:40" ht="60" customHeight="1">
      <c r="A26" s="254" t="s">
        <v>399</v>
      </c>
      <c r="B26" s="258"/>
      <c r="C26" s="252"/>
      <c r="D26" s="252"/>
      <c r="E26" s="252"/>
      <c r="F26" s="252"/>
      <c r="G26" s="252"/>
      <c r="H26" s="252"/>
      <c r="I26" s="252"/>
      <c r="J26" s="253"/>
      <c r="O26" s="141"/>
      <c r="P26" s="141"/>
      <c r="Q26" s="141"/>
      <c r="R26" s="141"/>
      <c r="S26" s="141"/>
      <c r="T26" s="141"/>
      <c r="U26" s="141"/>
      <c r="V26" s="141"/>
      <c r="W26" s="141"/>
      <c r="X26" s="141"/>
    </row>
    <row r="27" spans="1:40" ht="60" customHeight="1">
      <c r="A27" s="243" t="s">
        <v>400</v>
      </c>
      <c r="B27" s="244"/>
      <c r="C27" s="244"/>
      <c r="D27" s="244"/>
      <c r="E27" s="244"/>
      <c r="F27" s="244"/>
      <c r="G27" s="244"/>
      <c r="H27" s="244"/>
      <c r="I27" s="244"/>
      <c r="J27" s="245"/>
      <c r="O27" s="141"/>
      <c r="P27" s="141"/>
      <c r="Q27" s="141"/>
      <c r="R27" s="141"/>
      <c r="S27" s="141"/>
      <c r="T27" s="141"/>
      <c r="U27" s="141"/>
      <c r="V27" s="141"/>
      <c r="W27" s="141"/>
      <c r="X27" s="141"/>
    </row>
    <row r="28" spans="1:40" ht="60" customHeight="1">
      <c r="A28" s="246" t="s">
        <v>360</v>
      </c>
      <c r="B28" s="247"/>
      <c r="C28" s="241" t="s">
        <v>393</v>
      </c>
      <c r="D28" s="242"/>
      <c r="E28" s="242"/>
      <c r="F28" s="242"/>
      <c r="G28" s="248" t="s">
        <v>392</v>
      </c>
      <c r="H28" s="242"/>
      <c r="I28" s="242"/>
      <c r="J28" s="249"/>
      <c r="O28" s="141"/>
      <c r="P28" s="141"/>
      <c r="Q28" s="141"/>
      <c r="R28" s="141"/>
      <c r="S28" s="141"/>
      <c r="T28" s="141"/>
      <c r="U28" s="141"/>
      <c r="V28" s="141"/>
      <c r="W28" s="141"/>
      <c r="X28" s="141"/>
      <c r="AE28" s="141"/>
      <c r="AF28" s="141"/>
      <c r="AG28" s="141"/>
      <c r="AH28" s="141"/>
      <c r="AI28" s="141"/>
      <c r="AJ28" s="141"/>
      <c r="AK28" s="141"/>
      <c r="AL28" s="141"/>
      <c r="AM28" s="141"/>
      <c r="AN28" s="141"/>
    </row>
    <row r="29" spans="1:40" ht="61.5" customHeight="1">
      <c r="A29" s="250" t="s">
        <v>401</v>
      </c>
      <c r="B29" s="251"/>
      <c r="C29" s="252"/>
      <c r="D29" s="252"/>
      <c r="E29" s="252"/>
      <c r="F29" s="252"/>
      <c r="G29" s="252"/>
      <c r="H29" s="252"/>
      <c r="I29" s="252"/>
      <c r="J29" s="253"/>
      <c r="AE29" s="141"/>
      <c r="AF29" s="141"/>
      <c r="AG29" s="141"/>
      <c r="AH29" s="141"/>
      <c r="AI29" s="141"/>
      <c r="AJ29" s="141"/>
      <c r="AK29" s="141"/>
      <c r="AL29" s="141"/>
      <c r="AM29" s="141"/>
      <c r="AN29" s="141"/>
    </row>
    <row r="30" spans="1:40" ht="60" customHeight="1">
      <c r="A30" s="254" t="s">
        <v>402</v>
      </c>
      <c r="B30" s="255"/>
      <c r="C30" s="256"/>
      <c r="D30" s="256"/>
      <c r="E30" s="256"/>
      <c r="F30" s="256"/>
      <c r="G30" s="256"/>
      <c r="H30" s="256"/>
      <c r="I30" s="256"/>
      <c r="J30" s="257"/>
      <c r="O30" s="141"/>
      <c r="P30" s="141"/>
      <c r="Q30" s="141"/>
      <c r="R30" s="141"/>
      <c r="S30" s="141"/>
      <c r="T30" s="141"/>
      <c r="U30" s="141"/>
      <c r="V30" s="141"/>
      <c r="W30" s="141"/>
      <c r="X30" s="141"/>
      <c r="AE30" s="141"/>
      <c r="AF30" s="141"/>
      <c r="AG30" s="141"/>
      <c r="AH30" s="141"/>
      <c r="AI30" s="141"/>
      <c r="AJ30" s="141"/>
      <c r="AK30" s="141"/>
      <c r="AL30" s="141"/>
      <c r="AM30" s="141"/>
      <c r="AN30" s="141"/>
    </row>
    <row r="31" spans="1:40" ht="63.95" customHeight="1">
      <c r="A31" s="44"/>
      <c r="J31" s="12"/>
      <c r="O31" s="141"/>
      <c r="P31" s="141"/>
      <c r="Q31" s="141"/>
      <c r="R31" s="141"/>
      <c r="S31" s="141"/>
      <c r="T31" s="141"/>
      <c r="U31" s="141"/>
      <c r="V31" s="141"/>
      <c r="W31" s="141"/>
      <c r="X31" s="141"/>
    </row>
    <row r="32" spans="1:40" ht="21.6" customHeight="1">
      <c r="A32" s="243" t="s">
        <v>403</v>
      </c>
      <c r="B32" s="244"/>
      <c r="C32" s="244"/>
      <c r="D32" s="244"/>
      <c r="E32" s="244"/>
      <c r="F32" s="244"/>
      <c r="G32" s="244"/>
      <c r="H32" s="244"/>
      <c r="I32" s="244"/>
      <c r="J32" s="245"/>
    </row>
    <row r="33" spans="1:40" ht="60" customHeight="1">
      <c r="A33" s="246" t="s">
        <v>360</v>
      </c>
      <c r="B33" s="247"/>
      <c r="C33" s="241" t="s">
        <v>393</v>
      </c>
      <c r="D33" s="242"/>
      <c r="E33" s="242"/>
      <c r="F33" s="242"/>
      <c r="G33" s="248" t="s">
        <v>392</v>
      </c>
      <c r="H33" s="242"/>
      <c r="I33" s="242"/>
      <c r="J33" s="249"/>
      <c r="O33" s="141"/>
      <c r="P33" s="141"/>
      <c r="Q33" s="141"/>
      <c r="R33" s="141"/>
      <c r="S33" s="141"/>
      <c r="T33" s="141"/>
      <c r="U33" s="141"/>
      <c r="V33" s="141"/>
      <c r="W33" s="141"/>
      <c r="X33" s="141"/>
      <c r="AE33" s="141"/>
      <c r="AF33" s="141"/>
      <c r="AG33" s="141"/>
      <c r="AH33" s="141"/>
      <c r="AI33" s="141"/>
      <c r="AJ33" s="141"/>
      <c r="AK33" s="141"/>
      <c r="AL33" s="141"/>
      <c r="AM33" s="141"/>
      <c r="AN33" s="141"/>
    </row>
    <row r="34" spans="1:40" ht="63" customHeight="1">
      <c r="A34" s="250" t="s">
        <v>404</v>
      </c>
      <c r="B34" s="251"/>
      <c r="C34" s="252"/>
      <c r="D34" s="252"/>
      <c r="E34" s="252"/>
      <c r="F34" s="252"/>
      <c r="G34" s="252"/>
      <c r="H34" s="252"/>
      <c r="I34" s="252"/>
      <c r="J34" s="253"/>
      <c r="O34" s="141"/>
      <c r="P34" s="141"/>
      <c r="Q34" s="141"/>
      <c r="R34" s="141"/>
      <c r="S34" s="141"/>
      <c r="T34" s="141"/>
      <c r="U34" s="141"/>
      <c r="V34" s="141"/>
      <c r="W34" s="141"/>
      <c r="X34" s="141"/>
      <c r="AE34" s="141"/>
      <c r="AF34" s="141"/>
      <c r="AG34" s="141"/>
      <c r="AH34" s="141"/>
      <c r="AI34" s="141"/>
      <c r="AJ34" s="141"/>
      <c r="AK34" s="141"/>
      <c r="AL34" s="141"/>
      <c r="AM34" s="141"/>
      <c r="AN34" s="141"/>
    </row>
    <row r="35" spans="1:40" ht="61.5" customHeight="1">
      <c r="A35" s="254" t="s">
        <v>405</v>
      </c>
      <c r="B35" s="255"/>
      <c r="C35" s="252"/>
      <c r="D35" s="252"/>
      <c r="E35" s="252"/>
      <c r="F35" s="252"/>
      <c r="G35" s="252"/>
      <c r="H35" s="252"/>
      <c r="I35" s="252"/>
      <c r="J35" s="253"/>
      <c r="AE35" s="141"/>
      <c r="AF35" s="141"/>
      <c r="AG35" s="141"/>
      <c r="AH35" s="141"/>
      <c r="AI35" s="141"/>
      <c r="AJ35" s="141"/>
      <c r="AK35" s="141"/>
      <c r="AL35" s="141"/>
      <c r="AM35" s="141"/>
      <c r="AN35" s="141"/>
    </row>
    <row r="36" spans="1:40" ht="69.599999999999994" customHeight="1">
      <c r="A36" s="243" t="s">
        <v>406</v>
      </c>
      <c r="B36" s="244"/>
      <c r="C36" s="244"/>
      <c r="D36" s="244"/>
      <c r="E36" s="244"/>
      <c r="F36" s="244"/>
      <c r="G36" s="244"/>
      <c r="H36" s="244"/>
      <c r="I36" s="244"/>
      <c r="J36" s="245"/>
      <c r="O36" s="141"/>
      <c r="P36" s="141"/>
      <c r="Q36" s="141"/>
      <c r="R36" s="141"/>
      <c r="S36" s="141"/>
      <c r="T36" s="141"/>
      <c r="U36" s="141"/>
      <c r="V36" s="141"/>
      <c r="W36" s="141"/>
      <c r="X36" s="141"/>
      <c r="AE36" s="141"/>
      <c r="AF36" s="141"/>
      <c r="AG36" s="141"/>
      <c r="AH36" s="141"/>
      <c r="AI36" s="141"/>
      <c r="AJ36" s="141"/>
      <c r="AK36" s="141"/>
      <c r="AL36" s="141"/>
      <c r="AM36" s="141"/>
      <c r="AN36" s="141"/>
    </row>
    <row r="37" spans="1:40" ht="60" customHeight="1">
      <c r="A37" s="246" t="s">
        <v>360</v>
      </c>
      <c r="B37" s="247"/>
      <c r="C37" s="241" t="s">
        <v>393</v>
      </c>
      <c r="D37" s="242"/>
      <c r="E37" s="242"/>
      <c r="F37" s="242"/>
      <c r="G37" s="248" t="s">
        <v>392</v>
      </c>
      <c r="H37" s="242"/>
      <c r="I37" s="242"/>
      <c r="J37" s="249"/>
    </row>
    <row r="38" spans="1:40" ht="60" customHeight="1">
      <c r="A38" s="250" t="s">
        <v>406</v>
      </c>
      <c r="B38" s="251"/>
      <c r="C38" s="252"/>
      <c r="D38" s="252"/>
      <c r="E38" s="252"/>
      <c r="F38" s="252"/>
      <c r="G38" s="252"/>
      <c r="H38" s="252"/>
      <c r="I38" s="252"/>
      <c r="J38" s="253"/>
    </row>
    <row r="39" spans="1:40" ht="60.6" customHeight="1">
      <c r="A39" s="243" t="s">
        <v>407</v>
      </c>
      <c r="B39" s="244"/>
      <c r="C39" s="244"/>
      <c r="D39" s="244"/>
      <c r="E39" s="244"/>
      <c r="F39" s="244"/>
      <c r="G39" s="244"/>
      <c r="H39" s="244"/>
      <c r="I39" s="244"/>
      <c r="J39" s="245"/>
    </row>
    <row r="40" spans="1:40" ht="78" customHeight="1">
      <c r="A40" s="246" t="s">
        <v>360</v>
      </c>
      <c r="B40" s="247"/>
      <c r="C40" s="241" t="s">
        <v>393</v>
      </c>
      <c r="D40" s="242"/>
      <c r="E40" s="242"/>
      <c r="F40" s="242"/>
      <c r="G40" s="248" t="s">
        <v>392</v>
      </c>
      <c r="H40" s="242"/>
      <c r="I40" s="242"/>
      <c r="J40" s="249"/>
    </row>
    <row r="41" spans="1:40" ht="60" customHeight="1">
      <c r="A41" s="250" t="s">
        <v>408</v>
      </c>
      <c r="B41" s="251"/>
      <c r="C41" s="252"/>
      <c r="D41" s="252"/>
      <c r="E41" s="252"/>
      <c r="F41" s="252"/>
      <c r="G41" s="252"/>
      <c r="H41" s="252"/>
      <c r="I41" s="252"/>
      <c r="J41" s="253"/>
      <c r="O41" s="141"/>
      <c r="P41" s="141"/>
      <c r="Q41" s="141"/>
      <c r="R41" s="141"/>
      <c r="S41" s="141"/>
      <c r="T41" s="141"/>
      <c r="U41" s="141"/>
      <c r="V41" s="141"/>
      <c r="W41" s="141"/>
      <c r="X41" s="141"/>
      <c r="AE41" s="141"/>
      <c r="AF41" s="141"/>
      <c r="AG41" s="141"/>
      <c r="AH41" s="141"/>
      <c r="AI41" s="141"/>
      <c r="AJ41" s="141"/>
      <c r="AK41" s="141"/>
      <c r="AL41" s="141"/>
      <c r="AM41" s="141"/>
      <c r="AN41" s="141"/>
    </row>
    <row r="42" spans="1:40" ht="60" customHeight="1">
      <c r="A42" s="254" t="s">
        <v>409</v>
      </c>
      <c r="B42" s="255"/>
      <c r="C42" s="252"/>
      <c r="D42" s="252"/>
      <c r="E42" s="252"/>
      <c r="F42" s="252"/>
      <c r="G42" s="252"/>
      <c r="H42" s="252"/>
      <c r="I42" s="252"/>
      <c r="J42" s="253"/>
      <c r="O42" s="141"/>
      <c r="P42" s="141"/>
      <c r="Q42" s="141"/>
      <c r="R42" s="141"/>
      <c r="S42" s="141"/>
      <c r="T42" s="141"/>
      <c r="U42" s="141"/>
      <c r="V42" s="141"/>
      <c r="W42" s="141"/>
      <c r="X42" s="141"/>
    </row>
    <row r="43" spans="1:40" ht="60" customHeight="1">
      <c r="A43" s="243" t="s">
        <v>414</v>
      </c>
      <c r="B43" s="244"/>
      <c r="C43" s="244"/>
      <c r="D43" s="244"/>
      <c r="E43" s="244"/>
      <c r="F43" s="244"/>
      <c r="G43" s="244"/>
      <c r="H43" s="244"/>
      <c r="I43" s="244"/>
      <c r="J43" s="245"/>
    </row>
    <row r="44" spans="1:40" ht="60" customHeight="1">
      <c r="A44" s="246" t="s">
        <v>360</v>
      </c>
      <c r="B44" s="247"/>
      <c r="C44" s="241" t="s">
        <v>393</v>
      </c>
      <c r="D44" s="242"/>
      <c r="E44" s="242"/>
      <c r="F44" s="242"/>
      <c r="G44" s="248" t="s">
        <v>392</v>
      </c>
      <c r="H44" s="242"/>
      <c r="I44" s="242"/>
      <c r="J44" s="249"/>
      <c r="O44" s="141"/>
      <c r="P44" s="141"/>
      <c r="Q44" s="141"/>
      <c r="R44" s="141"/>
      <c r="S44" s="141"/>
      <c r="T44" s="141"/>
      <c r="U44" s="141"/>
      <c r="V44" s="141"/>
      <c r="W44" s="141"/>
      <c r="X44" s="141"/>
      <c r="AE44" s="141"/>
      <c r="AF44" s="141"/>
      <c r="AG44" s="141"/>
      <c r="AH44" s="141"/>
      <c r="AI44" s="141"/>
      <c r="AJ44" s="141"/>
      <c r="AK44" s="141"/>
      <c r="AL44" s="141"/>
      <c r="AM44" s="141"/>
      <c r="AN44" s="141"/>
    </row>
    <row r="45" spans="1:40" ht="60" customHeight="1">
      <c r="A45" s="250" t="s">
        <v>411</v>
      </c>
      <c r="B45" s="251"/>
      <c r="C45" s="252"/>
      <c r="D45" s="252"/>
      <c r="E45" s="252"/>
      <c r="F45" s="252"/>
      <c r="G45" s="252"/>
      <c r="H45" s="252"/>
      <c r="I45" s="252"/>
      <c r="J45" s="253"/>
      <c r="O45" s="141"/>
      <c r="P45" s="141"/>
      <c r="Q45" s="141"/>
      <c r="R45" s="141"/>
      <c r="S45" s="141"/>
      <c r="T45" s="141"/>
      <c r="U45" s="141"/>
      <c r="V45" s="141"/>
      <c r="W45" s="141"/>
      <c r="X45" s="141"/>
      <c r="AE45" s="141"/>
      <c r="AF45" s="141"/>
      <c r="AG45" s="141"/>
      <c r="AH45" s="141"/>
      <c r="AI45" s="141"/>
      <c r="AJ45" s="141"/>
      <c r="AK45" s="141"/>
      <c r="AL45" s="141"/>
      <c r="AM45" s="141"/>
      <c r="AN45" s="141"/>
    </row>
    <row r="46" spans="1:40" ht="60" customHeight="1">
      <c r="A46" s="254" t="s">
        <v>410</v>
      </c>
      <c r="B46" s="258"/>
      <c r="C46" s="280"/>
      <c r="D46" s="281"/>
      <c r="E46" s="281"/>
      <c r="F46" s="282"/>
      <c r="G46" s="283"/>
      <c r="H46" s="281"/>
      <c r="I46" s="281"/>
      <c r="J46" s="284"/>
      <c r="AE46" s="141"/>
      <c r="AF46" s="141"/>
      <c r="AG46" s="141"/>
      <c r="AH46" s="141"/>
      <c r="AI46" s="141"/>
      <c r="AJ46" s="141"/>
      <c r="AK46" s="141"/>
      <c r="AL46" s="141"/>
      <c r="AM46" s="141"/>
      <c r="AN46" s="141"/>
    </row>
    <row r="47" spans="1:40" ht="60" customHeight="1">
      <c r="A47" s="254" t="s">
        <v>412</v>
      </c>
      <c r="B47" s="258"/>
      <c r="C47" s="280"/>
      <c r="D47" s="281"/>
      <c r="E47" s="281"/>
      <c r="F47" s="282"/>
      <c r="G47" s="283"/>
      <c r="H47" s="281"/>
      <c r="I47" s="281"/>
      <c r="J47" s="284"/>
      <c r="L47" s="141"/>
      <c r="M47" s="141"/>
      <c r="N47" s="141"/>
      <c r="O47" s="141"/>
      <c r="P47" s="141"/>
      <c r="Q47" s="141"/>
      <c r="R47" s="141"/>
      <c r="S47" s="141"/>
      <c r="T47" s="141"/>
      <c r="U47" s="141"/>
      <c r="AE47" s="141"/>
      <c r="AF47" s="141"/>
      <c r="AG47" s="141"/>
      <c r="AH47" s="141"/>
      <c r="AI47" s="141"/>
      <c r="AJ47" s="141"/>
      <c r="AK47" s="141"/>
      <c r="AL47" s="141"/>
      <c r="AM47" s="141"/>
      <c r="AN47" s="141"/>
    </row>
    <row r="48" spans="1:40" ht="60" customHeight="1">
      <c r="A48" s="254" t="s">
        <v>413</v>
      </c>
      <c r="B48" s="255"/>
      <c r="C48" s="252"/>
      <c r="D48" s="252"/>
      <c r="E48" s="252"/>
      <c r="F48" s="252"/>
      <c r="G48" s="252"/>
      <c r="H48" s="252"/>
      <c r="I48" s="252"/>
      <c r="J48" s="253"/>
      <c r="L48" s="141"/>
      <c r="M48" s="141"/>
      <c r="N48" s="141"/>
      <c r="O48" s="141"/>
      <c r="P48" s="141"/>
      <c r="Q48" s="141"/>
      <c r="R48" s="141"/>
      <c r="S48" s="141"/>
      <c r="T48" s="141"/>
      <c r="U48" s="141"/>
    </row>
    <row r="49" spans="1:40" ht="60" customHeight="1">
      <c r="A49" s="243" t="s">
        <v>415</v>
      </c>
      <c r="B49" s="244"/>
      <c r="C49" s="244"/>
      <c r="D49" s="244"/>
      <c r="E49" s="244"/>
      <c r="F49" s="244"/>
      <c r="G49" s="244"/>
      <c r="H49" s="244"/>
      <c r="I49" s="244"/>
      <c r="J49" s="245"/>
      <c r="L49" s="141"/>
      <c r="M49" s="141"/>
      <c r="N49" s="141"/>
      <c r="O49" s="141"/>
      <c r="P49" s="141"/>
      <c r="Q49" s="141"/>
      <c r="R49" s="141"/>
      <c r="S49" s="141"/>
      <c r="T49" s="141"/>
      <c r="U49" s="141"/>
      <c r="AE49" s="141"/>
      <c r="AF49" s="141"/>
      <c r="AG49" s="141"/>
      <c r="AH49" s="141"/>
      <c r="AI49" s="141"/>
      <c r="AJ49" s="141"/>
      <c r="AK49" s="141"/>
      <c r="AL49" s="141"/>
      <c r="AM49" s="141"/>
      <c r="AN49" s="141"/>
    </row>
    <row r="50" spans="1:40" ht="60" customHeight="1">
      <c r="A50" s="246" t="s">
        <v>360</v>
      </c>
      <c r="B50" s="247"/>
      <c r="C50" s="241" t="s">
        <v>393</v>
      </c>
      <c r="D50" s="242"/>
      <c r="E50" s="242"/>
      <c r="F50" s="242"/>
      <c r="G50" s="248" t="s">
        <v>392</v>
      </c>
      <c r="H50" s="242"/>
      <c r="I50" s="242"/>
      <c r="J50" s="249"/>
      <c r="L50" s="141"/>
      <c r="M50" s="141"/>
      <c r="N50" s="141"/>
      <c r="O50" s="141"/>
      <c r="P50" s="141"/>
      <c r="Q50" s="141"/>
      <c r="R50" s="141"/>
      <c r="S50" s="141"/>
      <c r="T50" s="141"/>
      <c r="U50" s="141"/>
      <c r="AE50" s="141"/>
      <c r="AF50" s="141"/>
      <c r="AG50" s="141"/>
      <c r="AH50" s="141"/>
      <c r="AI50" s="141"/>
      <c r="AJ50" s="141"/>
      <c r="AK50" s="141"/>
      <c r="AL50" s="141"/>
      <c r="AM50" s="141"/>
      <c r="AN50" s="141"/>
    </row>
    <row r="51" spans="1:40" ht="60" customHeight="1">
      <c r="A51" s="250" t="s">
        <v>416</v>
      </c>
      <c r="B51" s="251"/>
      <c r="C51" s="252"/>
      <c r="D51" s="252"/>
      <c r="E51" s="252"/>
      <c r="F51" s="252"/>
      <c r="G51" s="252"/>
      <c r="H51" s="252"/>
      <c r="I51" s="252"/>
      <c r="J51" s="253"/>
      <c r="L51" s="141"/>
      <c r="M51" s="141"/>
      <c r="N51" s="141"/>
      <c r="O51" s="141"/>
      <c r="P51" s="141"/>
      <c r="Q51" s="141"/>
      <c r="R51" s="141"/>
      <c r="S51" s="141"/>
      <c r="T51" s="141"/>
      <c r="U51" s="141"/>
      <c r="AE51" s="141"/>
      <c r="AF51" s="141"/>
      <c r="AG51" s="141"/>
      <c r="AH51" s="141"/>
      <c r="AI51" s="141"/>
      <c r="AJ51" s="141"/>
      <c r="AK51" s="141"/>
      <c r="AL51" s="141"/>
      <c r="AM51" s="141"/>
      <c r="AN51" s="141"/>
    </row>
    <row r="52" spans="1:40" ht="60" customHeight="1">
      <c r="A52" s="254" t="s">
        <v>417</v>
      </c>
      <c r="B52" s="255"/>
      <c r="C52" s="252"/>
      <c r="D52" s="252"/>
      <c r="E52" s="252"/>
      <c r="F52" s="252"/>
      <c r="G52" s="252"/>
      <c r="H52" s="252"/>
      <c r="I52" s="252"/>
      <c r="J52" s="253"/>
      <c r="AE52" s="141"/>
      <c r="AF52" s="141"/>
      <c r="AG52" s="141"/>
      <c r="AH52" s="141"/>
      <c r="AI52" s="141"/>
      <c r="AJ52" s="141"/>
      <c r="AK52" s="141"/>
      <c r="AL52" s="141"/>
      <c r="AM52" s="141"/>
      <c r="AN52" s="141"/>
    </row>
    <row r="53" spans="1:40" ht="60" customHeight="1">
      <c r="A53" s="254" t="s">
        <v>418</v>
      </c>
      <c r="B53" s="255"/>
      <c r="C53" s="252"/>
      <c r="D53" s="252"/>
      <c r="E53" s="252"/>
      <c r="F53" s="252"/>
      <c r="G53" s="252"/>
      <c r="H53" s="252"/>
      <c r="I53" s="252"/>
      <c r="J53" s="253"/>
      <c r="L53" s="141"/>
      <c r="M53" s="141"/>
      <c r="N53" s="141"/>
      <c r="O53" s="141"/>
      <c r="P53" s="141"/>
      <c r="Q53" s="141"/>
      <c r="R53" s="141"/>
      <c r="S53" s="141"/>
      <c r="T53" s="141"/>
      <c r="U53" s="141"/>
      <c r="AE53" s="141"/>
      <c r="AF53" s="141"/>
      <c r="AG53" s="141"/>
      <c r="AH53" s="141"/>
      <c r="AI53" s="141"/>
      <c r="AJ53" s="141"/>
      <c r="AK53" s="141"/>
      <c r="AL53" s="141"/>
      <c r="AM53" s="141"/>
      <c r="AN53" s="141"/>
    </row>
    <row r="54" spans="1:40" ht="60" customHeight="1">
      <c r="A54" s="243" t="s">
        <v>419</v>
      </c>
      <c r="B54" s="244"/>
      <c r="C54" s="244"/>
      <c r="D54" s="244"/>
      <c r="E54" s="244"/>
      <c r="F54" s="244"/>
      <c r="G54" s="244"/>
      <c r="H54" s="244"/>
      <c r="I54" s="244"/>
      <c r="J54" s="245"/>
      <c r="L54" s="141"/>
      <c r="M54" s="141"/>
      <c r="N54" s="141"/>
      <c r="O54" s="141"/>
      <c r="P54" s="141"/>
      <c r="Q54" s="141"/>
      <c r="R54" s="141"/>
      <c r="S54" s="141"/>
      <c r="T54" s="141"/>
      <c r="U54" s="141"/>
    </row>
    <row r="55" spans="1:40" ht="60" customHeight="1">
      <c r="A55" s="246" t="s">
        <v>360</v>
      </c>
      <c r="B55" s="247"/>
      <c r="C55" s="241" t="s">
        <v>393</v>
      </c>
      <c r="D55" s="242"/>
      <c r="E55" s="242"/>
      <c r="F55" s="242"/>
      <c r="G55" s="248" t="s">
        <v>392</v>
      </c>
      <c r="H55" s="242"/>
      <c r="I55" s="242"/>
      <c r="J55" s="249"/>
      <c r="L55" s="141"/>
      <c r="M55" s="141"/>
      <c r="N55" s="141"/>
      <c r="O55" s="141"/>
      <c r="P55" s="141"/>
      <c r="Q55" s="141"/>
      <c r="R55" s="141"/>
      <c r="S55" s="141"/>
      <c r="T55" s="141"/>
      <c r="U55" s="141"/>
    </row>
    <row r="56" spans="1:40" ht="60" customHeight="1">
      <c r="A56" s="250" t="s">
        <v>420</v>
      </c>
      <c r="B56" s="251"/>
      <c r="C56" s="252"/>
      <c r="D56" s="252"/>
      <c r="E56" s="252"/>
      <c r="F56" s="252"/>
      <c r="G56" s="252"/>
      <c r="H56" s="252"/>
      <c r="I56" s="252"/>
      <c r="J56" s="253"/>
      <c r="L56" s="141"/>
      <c r="M56" s="141"/>
      <c r="N56" s="141"/>
      <c r="O56" s="141"/>
      <c r="P56" s="141"/>
      <c r="Q56" s="141"/>
      <c r="R56" s="141"/>
      <c r="S56" s="141"/>
      <c r="T56" s="141"/>
      <c r="U56" s="141"/>
    </row>
    <row r="57" spans="1:40" ht="60" customHeight="1">
      <c r="A57" s="254" t="s">
        <v>421</v>
      </c>
      <c r="B57" s="258"/>
      <c r="C57" s="280"/>
      <c r="D57" s="281"/>
      <c r="E57" s="281"/>
      <c r="F57" s="282"/>
      <c r="G57" s="283"/>
      <c r="H57" s="281"/>
      <c r="I57" s="281"/>
      <c r="J57" s="284"/>
      <c r="L57" s="141"/>
      <c r="M57" s="141"/>
      <c r="N57" s="141"/>
      <c r="O57" s="141"/>
      <c r="P57" s="141"/>
      <c r="Q57" s="141"/>
      <c r="R57" s="141"/>
      <c r="S57" s="141"/>
      <c r="T57" s="141"/>
      <c r="U57" s="141"/>
    </row>
    <row r="58" spans="1:40" ht="60" customHeight="1">
      <c r="A58" s="254" t="s">
        <v>422</v>
      </c>
      <c r="B58" s="255"/>
      <c r="C58" s="252"/>
      <c r="D58" s="252"/>
      <c r="E58" s="252"/>
      <c r="F58" s="252"/>
      <c r="G58" s="252"/>
      <c r="H58" s="252"/>
      <c r="I58" s="252"/>
      <c r="J58" s="253"/>
    </row>
    <row r="59" spans="1:40" ht="60" customHeight="1">
      <c r="A59" s="243" t="s">
        <v>423</v>
      </c>
      <c r="B59" s="244"/>
      <c r="C59" s="244"/>
      <c r="D59" s="244"/>
      <c r="E59" s="244"/>
      <c r="F59" s="244"/>
      <c r="G59" s="244"/>
      <c r="H59" s="244"/>
      <c r="I59" s="244"/>
      <c r="J59" s="245"/>
      <c r="L59" s="141"/>
      <c r="M59" s="141"/>
      <c r="N59" s="141"/>
      <c r="O59" s="141"/>
      <c r="P59" s="141"/>
      <c r="Q59" s="141"/>
      <c r="R59" s="141"/>
      <c r="S59" s="141"/>
      <c r="T59" s="141"/>
      <c r="U59" s="141"/>
    </row>
    <row r="60" spans="1:40" ht="60" customHeight="1">
      <c r="A60" s="246" t="s">
        <v>360</v>
      </c>
      <c r="B60" s="247"/>
      <c r="C60" s="241" t="s">
        <v>393</v>
      </c>
      <c r="D60" s="242"/>
      <c r="E60" s="242"/>
      <c r="F60" s="242"/>
      <c r="G60" s="248" t="s">
        <v>392</v>
      </c>
      <c r="H60" s="242"/>
      <c r="I60" s="242"/>
      <c r="J60" s="249"/>
      <c r="L60" s="141"/>
      <c r="M60" s="141"/>
      <c r="N60" s="141"/>
      <c r="O60" s="141"/>
      <c r="P60" s="141"/>
      <c r="Q60" s="141"/>
      <c r="R60" s="141"/>
      <c r="S60" s="141"/>
      <c r="T60" s="141"/>
      <c r="U60" s="141"/>
    </row>
    <row r="61" spans="1:40" ht="52.7" customHeight="1">
      <c r="A61" s="250" t="s">
        <v>424</v>
      </c>
      <c r="B61" s="251"/>
      <c r="C61" s="252"/>
      <c r="D61" s="252"/>
      <c r="E61" s="252"/>
      <c r="F61" s="252"/>
      <c r="G61" s="252"/>
      <c r="H61" s="252"/>
      <c r="I61" s="252"/>
      <c r="J61" s="253"/>
      <c r="L61" s="141"/>
      <c r="M61" s="141"/>
      <c r="N61" s="141"/>
      <c r="O61" s="141"/>
      <c r="P61" s="141"/>
      <c r="Q61" s="141"/>
      <c r="R61" s="141"/>
      <c r="S61" s="141"/>
      <c r="T61" s="141"/>
      <c r="U61" s="141"/>
    </row>
    <row r="62" spans="1:40" ht="60" customHeight="1">
      <c r="A62" s="254" t="s">
        <v>425</v>
      </c>
      <c r="B62" s="258"/>
      <c r="C62" s="252"/>
      <c r="D62" s="252"/>
      <c r="E62" s="252"/>
      <c r="F62" s="252"/>
      <c r="G62" s="252"/>
      <c r="H62" s="252"/>
      <c r="I62" s="252"/>
      <c r="J62" s="253"/>
      <c r="L62" s="141"/>
      <c r="M62" s="141"/>
      <c r="N62" s="141"/>
      <c r="O62" s="141"/>
      <c r="P62" s="141"/>
      <c r="Q62" s="141"/>
      <c r="R62" s="141"/>
      <c r="S62" s="141"/>
      <c r="T62" s="141"/>
      <c r="U62" s="141"/>
    </row>
    <row r="63" spans="1:40" ht="60" customHeight="1">
      <c r="A63" s="254" t="s">
        <v>426</v>
      </c>
      <c r="B63" s="255"/>
      <c r="C63" s="252"/>
      <c r="D63" s="252"/>
      <c r="E63" s="252"/>
      <c r="F63" s="252"/>
      <c r="G63" s="252"/>
      <c r="H63" s="252"/>
      <c r="I63" s="252"/>
      <c r="J63" s="253"/>
      <c r="L63" s="141"/>
      <c r="M63" s="141"/>
      <c r="N63" s="141"/>
      <c r="O63" s="141"/>
      <c r="P63" s="141"/>
      <c r="Q63" s="141"/>
      <c r="R63" s="141"/>
      <c r="S63" s="141"/>
      <c r="T63" s="141"/>
      <c r="U63" s="141"/>
    </row>
    <row r="64" spans="1:40" ht="60" customHeight="1">
      <c r="A64" s="243" t="s">
        <v>427</v>
      </c>
      <c r="B64" s="244"/>
      <c r="C64" s="244"/>
      <c r="D64" s="244"/>
      <c r="E64" s="244"/>
      <c r="F64" s="244"/>
      <c r="G64" s="244"/>
      <c r="H64" s="244"/>
      <c r="I64" s="244"/>
      <c r="J64" s="245"/>
    </row>
    <row r="65" spans="1:21" ht="14.45" customHeight="1">
      <c r="A65" s="285"/>
      <c r="B65" s="286"/>
      <c r="C65" s="286"/>
      <c r="D65" s="286"/>
      <c r="E65" s="286"/>
      <c r="F65" s="286"/>
      <c r="G65" s="286"/>
      <c r="H65" s="286"/>
      <c r="I65" s="286"/>
      <c r="J65" s="287"/>
      <c r="L65" s="141"/>
      <c r="M65" s="141"/>
      <c r="N65" s="141"/>
      <c r="O65" s="141"/>
      <c r="P65" s="141"/>
      <c r="Q65" s="141"/>
      <c r="R65" s="141"/>
      <c r="S65" s="141"/>
      <c r="T65" s="141"/>
      <c r="U65" s="141"/>
    </row>
    <row r="66" spans="1:21">
      <c r="A66" s="288"/>
      <c r="B66" s="289"/>
      <c r="C66" s="289"/>
      <c r="D66" s="289"/>
      <c r="E66" s="289"/>
      <c r="F66" s="289"/>
      <c r="G66" s="289"/>
      <c r="H66" s="289"/>
      <c r="I66" s="289"/>
      <c r="J66" s="290"/>
      <c r="L66" s="141"/>
      <c r="M66" s="141"/>
      <c r="N66" s="141"/>
      <c r="O66" s="141"/>
      <c r="P66" s="141"/>
      <c r="Q66" s="141"/>
      <c r="R66" s="141"/>
      <c r="S66" s="141"/>
      <c r="T66" s="141"/>
      <c r="U66" s="141"/>
    </row>
    <row r="67" spans="1:21">
      <c r="A67" s="288"/>
      <c r="B67" s="289"/>
      <c r="C67" s="289"/>
      <c r="D67" s="289"/>
      <c r="E67" s="289"/>
      <c r="F67" s="289"/>
      <c r="G67" s="289"/>
      <c r="H67" s="289"/>
      <c r="I67" s="289"/>
      <c r="J67" s="290"/>
      <c r="L67" s="141"/>
      <c r="M67" s="141"/>
      <c r="N67" s="141"/>
      <c r="O67" s="141"/>
      <c r="P67" s="141"/>
      <c r="Q67" s="141"/>
      <c r="R67" s="141"/>
      <c r="S67" s="141"/>
      <c r="T67" s="141"/>
      <c r="U67" s="141"/>
    </row>
    <row r="68" spans="1:21">
      <c r="A68" s="288"/>
      <c r="B68" s="289"/>
      <c r="C68" s="289"/>
      <c r="D68" s="289"/>
      <c r="E68" s="289"/>
      <c r="F68" s="289"/>
      <c r="G68" s="289"/>
      <c r="H68" s="289"/>
      <c r="I68" s="289"/>
      <c r="J68" s="290"/>
      <c r="L68" s="141"/>
      <c r="M68" s="141"/>
      <c r="N68" s="141"/>
      <c r="O68" s="141"/>
      <c r="P68" s="141"/>
      <c r="Q68" s="141"/>
      <c r="R68" s="141"/>
      <c r="S68" s="141"/>
      <c r="T68" s="141"/>
      <c r="U68" s="141"/>
    </row>
    <row r="69" spans="1:21">
      <c r="A69" s="288"/>
      <c r="B69" s="289"/>
      <c r="C69" s="289"/>
      <c r="D69" s="289"/>
      <c r="E69" s="289"/>
      <c r="F69" s="289"/>
      <c r="G69" s="289"/>
      <c r="H69" s="289"/>
      <c r="I69" s="289"/>
      <c r="J69" s="290"/>
    </row>
    <row r="70" spans="1:21">
      <c r="A70" s="288"/>
      <c r="B70" s="289"/>
      <c r="C70" s="289"/>
      <c r="D70" s="289"/>
      <c r="E70" s="289"/>
      <c r="F70" s="289"/>
      <c r="G70" s="289"/>
      <c r="H70" s="289"/>
      <c r="I70" s="289"/>
      <c r="J70" s="290"/>
      <c r="L70" s="141"/>
      <c r="M70" s="141"/>
      <c r="N70" s="141"/>
      <c r="O70" s="141"/>
      <c r="P70" s="141"/>
      <c r="Q70" s="141"/>
      <c r="R70" s="141"/>
      <c r="S70" s="141"/>
      <c r="T70" s="141"/>
      <c r="U70" s="141"/>
    </row>
    <row r="71" spans="1:21">
      <c r="A71" s="288"/>
      <c r="B71" s="289"/>
      <c r="C71" s="289"/>
      <c r="D71" s="289"/>
      <c r="E71" s="289"/>
      <c r="F71" s="289"/>
      <c r="G71" s="289"/>
      <c r="H71" s="289"/>
      <c r="I71" s="289"/>
      <c r="J71" s="290"/>
      <c r="L71" s="141"/>
      <c r="M71" s="141"/>
      <c r="N71" s="141"/>
      <c r="O71" s="141"/>
      <c r="P71" s="141"/>
      <c r="Q71" s="141"/>
      <c r="R71" s="141"/>
      <c r="S71" s="141"/>
      <c r="T71" s="141"/>
      <c r="U71" s="141"/>
    </row>
    <row r="72" spans="1:21">
      <c r="A72" s="291"/>
      <c r="B72" s="292"/>
      <c r="C72" s="292"/>
      <c r="D72" s="292"/>
      <c r="E72" s="292"/>
      <c r="F72" s="292"/>
      <c r="G72" s="292"/>
      <c r="H72" s="292"/>
      <c r="I72" s="292"/>
      <c r="J72" s="293"/>
      <c r="L72" s="141"/>
      <c r="M72" s="141"/>
      <c r="N72" s="141"/>
      <c r="O72" s="141"/>
      <c r="P72" s="141"/>
      <c r="Q72" s="141"/>
      <c r="R72" s="141"/>
      <c r="S72" s="141"/>
      <c r="T72" s="141"/>
      <c r="U72" s="141"/>
    </row>
    <row r="73" spans="1:21">
      <c r="L73" s="141"/>
      <c r="M73" s="141"/>
      <c r="N73" s="141"/>
      <c r="O73" s="141"/>
      <c r="P73" s="141"/>
      <c r="Q73" s="141"/>
      <c r="R73" s="141"/>
      <c r="S73" s="141"/>
      <c r="T73" s="141"/>
      <c r="U73" s="141"/>
    </row>
    <row r="74" spans="1:21">
      <c r="L74" s="141"/>
      <c r="M74" s="141"/>
      <c r="N74" s="141"/>
      <c r="O74" s="141"/>
      <c r="P74" s="141"/>
      <c r="Q74" s="141"/>
      <c r="R74" s="141"/>
      <c r="S74" s="141"/>
      <c r="T74" s="141"/>
      <c r="U74" s="141"/>
    </row>
  </sheetData>
  <sheetProtection algorithmName="SHA-512" hashValue="lc5YUQ29yR+LFEr16X8W8DaW32tX6/jXgV7V1oO29F/b2VduINr8WuDF57OrTNktydHIhfUngyn6zEFC0s7KSg==" saltValue="5riXNJcWjuvxd+/m5rE7sQ==" spinCount="100000" sheet="1" selectLockedCells="1"/>
  <mergeCells count="286">
    <mergeCell ref="A63:B63"/>
    <mergeCell ref="C63:F63"/>
    <mergeCell ref="G63:J63"/>
    <mergeCell ref="A64:J64"/>
    <mergeCell ref="A65:J72"/>
    <mergeCell ref="A59:J59"/>
    <mergeCell ref="A60:B60"/>
    <mergeCell ref="C60:F60"/>
    <mergeCell ref="G60:J60"/>
    <mergeCell ref="A61:B61"/>
    <mergeCell ref="C61:F61"/>
    <mergeCell ref="G61:J61"/>
    <mergeCell ref="A62:B62"/>
    <mergeCell ref="C62:F62"/>
    <mergeCell ref="G62:J62"/>
    <mergeCell ref="A58:B58"/>
    <mergeCell ref="C58:F58"/>
    <mergeCell ref="G58:J58"/>
    <mergeCell ref="A47:B47"/>
    <mergeCell ref="C47:F47"/>
    <mergeCell ref="G47:J47"/>
    <mergeCell ref="C46:F46"/>
    <mergeCell ref="A46:B46"/>
    <mergeCell ref="G46:J46"/>
    <mergeCell ref="A52:B52"/>
    <mergeCell ref="C52:F52"/>
    <mergeCell ref="G52:J52"/>
    <mergeCell ref="A57:B57"/>
    <mergeCell ref="C57:F57"/>
    <mergeCell ref="G57:J57"/>
    <mergeCell ref="A53:B53"/>
    <mergeCell ref="C53:F53"/>
    <mergeCell ref="G53:J53"/>
    <mergeCell ref="A54:J54"/>
    <mergeCell ref="A55:B55"/>
    <mergeCell ref="C55:F55"/>
    <mergeCell ref="G55:J55"/>
    <mergeCell ref="A56:B56"/>
    <mergeCell ref="C56:F56"/>
    <mergeCell ref="G56:J56"/>
    <mergeCell ref="A48:B48"/>
    <mergeCell ref="C48:F48"/>
    <mergeCell ref="G48:J48"/>
    <mergeCell ref="A49:J49"/>
    <mergeCell ref="A50:B50"/>
    <mergeCell ref="C50:F50"/>
    <mergeCell ref="G50:J50"/>
    <mergeCell ref="A51:B51"/>
    <mergeCell ref="C51:F51"/>
    <mergeCell ref="G51:J51"/>
    <mergeCell ref="A42:B42"/>
    <mergeCell ref="C42:F42"/>
    <mergeCell ref="G42:J42"/>
    <mergeCell ref="A43:J43"/>
    <mergeCell ref="A44:B44"/>
    <mergeCell ref="C44:F44"/>
    <mergeCell ref="G44:J44"/>
    <mergeCell ref="A45:B45"/>
    <mergeCell ref="C45:F45"/>
    <mergeCell ref="G45:J45"/>
    <mergeCell ref="A39:J39"/>
    <mergeCell ref="A40:B40"/>
    <mergeCell ref="C40:F40"/>
    <mergeCell ref="G40:J40"/>
    <mergeCell ref="A41:B41"/>
    <mergeCell ref="C41:F41"/>
    <mergeCell ref="G41:J41"/>
    <mergeCell ref="L74:M74"/>
    <mergeCell ref="N74:Q74"/>
    <mergeCell ref="L56:M56"/>
    <mergeCell ref="N56:Q56"/>
    <mergeCell ref="L47:U47"/>
    <mergeCell ref="L48:M48"/>
    <mergeCell ref="N48:Q48"/>
    <mergeCell ref="R48:U48"/>
    <mergeCell ref="L49:M49"/>
    <mergeCell ref="N49:Q49"/>
    <mergeCell ref="R49:U49"/>
    <mergeCell ref="L50:M50"/>
    <mergeCell ref="N50:Q50"/>
    <mergeCell ref="R50:U50"/>
    <mergeCell ref="O44:P44"/>
    <mergeCell ref="Q44:T44"/>
    <mergeCell ref="U44:X44"/>
    <mergeCell ref="R74:U74"/>
    <mergeCell ref="A32:J32"/>
    <mergeCell ref="A33:B33"/>
    <mergeCell ref="C33:F33"/>
    <mergeCell ref="G33:J33"/>
    <mergeCell ref="A34:B34"/>
    <mergeCell ref="C34:F34"/>
    <mergeCell ref="G34:J34"/>
    <mergeCell ref="L70:U70"/>
    <mergeCell ref="L71:M71"/>
    <mergeCell ref="N71:Q71"/>
    <mergeCell ref="R71:U71"/>
    <mergeCell ref="L72:M72"/>
    <mergeCell ref="N72:Q72"/>
    <mergeCell ref="R72:U72"/>
    <mergeCell ref="L73:M73"/>
    <mergeCell ref="N73:Q73"/>
    <mergeCell ref="R73:U73"/>
    <mergeCell ref="L65:U65"/>
    <mergeCell ref="L66:M66"/>
    <mergeCell ref="N66:Q66"/>
    <mergeCell ref="R66:U66"/>
    <mergeCell ref="L67:M67"/>
    <mergeCell ref="N67:Q67"/>
    <mergeCell ref="R67:U67"/>
    <mergeCell ref="L68:M68"/>
    <mergeCell ref="N68:Q68"/>
    <mergeCell ref="R68:U68"/>
    <mergeCell ref="L61:M61"/>
    <mergeCell ref="N61:Q61"/>
    <mergeCell ref="R61:U61"/>
    <mergeCell ref="L62:M62"/>
    <mergeCell ref="N62:Q62"/>
    <mergeCell ref="R62:U62"/>
    <mergeCell ref="L63:M63"/>
    <mergeCell ref="N63:Q63"/>
    <mergeCell ref="R63:U63"/>
    <mergeCell ref="R56:U56"/>
    <mergeCell ref="L57:M57"/>
    <mergeCell ref="N57:Q57"/>
    <mergeCell ref="R57:U57"/>
    <mergeCell ref="L59:U59"/>
    <mergeCell ref="L60:M60"/>
    <mergeCell ref="N60:Q60"/>
    <mergeCell ref="R60:U60"/>
    <mergeCell ref="L51:M51"/>
    <mergeCell ref="N51:Q51"/>
    <mergeCell ref="R51:U51"/>
    <mergeCell ref="L53:U53"/>
    <mergeCell ref="L54:M54"/>
    <mergeCell ref="N54:Q54"/>
    <mergeCell ref="R54:U54"/>
    <mergeCell ref="L55:M55"/>
    <mergeCell ref="N55:Q55"/>
    <mergeCell ref="R55:U55"/>
    <mergeCell ref="AE51:AF51"/>
    <mergeCell ref="AG51:AJ51"/>
    <mergeCell ref="AK51:AN51"/>
    <mergeCell ref="AE52:AF52"/>
    <mergeCell ref="AG52:AJ52"/>
    <mergeCell ref="AK52:AN52"/>
    <mergeCell ref="AE53:AF53"/>
    <mergeCell ref="AG53:AJ53"/>
    <mergeCell ref="AK53:AN53"/>
    <mergeCell ref="AE46:AF46"/>
    <mergeCell ref="AG46:AJ46"/>
    <mergeCell ref="AK46:AN46"/>
    <mergeCell ref="AE47:AF47"/>
    <mergeCell ref="AG47:AJ47"/>
    <mergeCell ref="AK47:AN47"/>
    <mergeCell ref="AE49:AN49"/>
    <mergeCell ref="AE50:AF50"/>
    <mergeCell ref="AG50:AJ50"/>
    <mergeCell ref="AK50:AN50"/>
    <mergeCell ref="AE36:AF36"/>
    <mergeCell ref="AG36:AJ36"/>
    <mergeCell ref="AK36:AN36"/>
    <mergeCell ref="AE41:AF41"/>
    <mergeCell ref="AG41:AJ41"/>
    <mergeCell ref="AK41:AN41"/>
    <mergeCell ref="AE44:AN44"/>
    <mergeCell ref="AE45:AF45"/>
    <mergeCell ref="AG45:AJ45"/>
    <mergeCell ref="AK45:AN45"/>
    <mergeCell ref="AE33:AN33"/>
    <mergeCell ref="AE34:AF34"/>
    <mergeCell ref="AG34:AJ34"/>
    <mergeCell ref="AK34:AN34"/>
    <mergeCell ref="AE35:AF35"/>
    <mergeCell ref="AG35:AJ35"/>
    <mergeCell ref="AK35:AN35"/>
    <mergeCell ref="AE28:AN28"/>
    <mergeCell ref="AE29:AF29"/>
    <mergeCell ref="AG29:AJ29"/>
    <mergeCell ref="AK29:AN29"/>
    <mergeCell ref="AE30:AF30"/>
    <mergeCell ref="AG30:AJ30"/>
    <mergeCell ref="AK30:AN30"/>
    <mergeCell ref="AA18:AD18"/>
    <mergeCell ref="A20:B20"/>
    <mergeCell ref="C20:F20"/>
    <mergeCell ref="G20:J20"/>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Q16:T16"/>
    <mergeCell ref="U23:X23"/>
    <mergeCell ref="O25:X25"/>
    <mergeCell ref="O18:X18"/>
    <mergeCell ref="O19:P19"/>
    <mergeCell ref="Q19:T19"/>
    <mergeCell ref="U19:X19"/>
    <mergeCell ref="O21:P21"/>
    <mergeCell ref="Q21:T21"/>
    <mergeCell ref="U21:X21"/>
    <mergeCell ref="O22:P22"/>
    <mergeCell ref="Q22:T22"/>
    <mergeCell ref="U22:X22"/>
    <mergeCell ref="O23:P23"/>
    <mergeCell ref="A25:B25"/>
    <mergeCell ref="C25:F25"/>
    <mergeCell ref="G25:J25"/>
    <mergeCell ref="A23:J23"/>
    <mergeCell ref="A24:B24"/>
    <mergeCell ref="C24:F24"/>
    <mergeCell ref="U28:X28"/>
    <mergeCell ref="O30:X30"/>
    <mergeCell ref="O26:P26"/>
    <mergeCell ref="Q26:T26"/>
    <mergeCell ref="U26:X26"/>
    <mergeCell ref="U27:X27"/>
    <mergeCell ref="A26:B26"/>
    <mergeCell ref="C26:F26"/>
    <mergeCell ref="G26:J26"/>
    <mergeCell ref="O28:P28"/>
    <mergeCell ref="Q28:T28"/>
    <mergeCell ref="Q23:T23"/>
    <mergeCell ref="G24:J24"/>
    <mergeCell ref="O27:P27"/>
    <mergeCell ref="Q27:T27"/>
    <mergeCell ref="G28:J28"/>
    <mergeCell ref="A27:J27"/>
    <mergeCell ref="A28:B28"/>
    <mergeCell ref="O33:P33"/>
    <mergeCell ref="Q33:T33"/>
    <mergeCell ref="U33:X33"/>
    <mergeCell ref="O34:P34"/>
    <mergeCell ref="Q34:T34"/>
    <mergeCell ref="U34:X34"/>
    <mergeCell ref="O31:P31"/>
    <mergeCell ref="Q31:T31"/>
    <mergeCell ref="U31:X31"/>
    <mergeCell ref="O45:P45"/>
    <mergeCell ref="Q45:T45"/>
    <mergeCell ref="U45:X45"/>
    <mergeCell ref="O36:X36"/>
    <mergeCell ref="O41:P41"/>
    <mergeCell ref="Q41:T41"/>
    <mergeCell ref="U41:X41"/>
    <mergeCell ref="O42:P42"/>
    <mergeCell ref="Q42:T42"/>
    <mergeCell ref="U42:X42"/>
    <mergeCell ref="A21:B21"/>
    <mergeCell ref="C21:F21"/>
    <mergeCell ref="G21:J21"/>
    <mergeCell ref="A22:B22"/>
    <mergeCell ref="C22:F22"/>
    <mergeCell ref="G22:J22"/>
    <mergeCell ref="A18:J18"/>
    <mergeCell ref="A19:B19"/>
    <mergeCell ref="C19:F19"/>
    <mergeCell ref="G19:J19"/>
    <mergeCell ref="C28:F28"/>
    <mergeCell ref="A36:J36"/>
    <mergeCell ref="A37:B37"/>
    <mergeCell ref="C37:F37"/>
    <mergeCell ref="G37:J37"/>
    <mergeCell ref="A38:B38"/>
    <mergeCell ref="C38:F38"/>
    <mergeCell ref="G38:J38"/>
    <mergeCell ref="A35:B35"/>
    <mergeCell ref="C35:F35"/>
    <mergeCell ref="G35:J35"/>
    <mergeCell ref="A29:B29"/>
    <mergeCell ref="C29:F29"/>
    <mergeCell ref="G29:J29"/>
    <mergeCell ref="A30:B30"/>
    <mergeCell ref="C30:F30"/>
    <mergeCell ref="G30:J30"/>
  </mergeCells>
  <dataValidations count="1">
    <dataValidation type="textLength" operator="lessThan" allowBlank="1" showInputMessage="1" showErrorMessage="1" sqref="G17:J17 G20:J22 G25:J26 G29:J30 G34:J35 G38:J38 G41:J42 H48:J48 G45:G48 H45:J45 G51:J53 G56:G58 H56:J56 H58:J58 G61:J63">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8"/>
  <sheetViews>
    <sheetView showGridLines="0" workbookViewId="0">
      <selection activeCell="B18" sqref="B18:K18"/>
    </sheetView>
  </sheetViews>
  <sheetFormatPr defaultColWidth="8.85546875" defaultRowHeight="15"/>
  <cols>
    <col min="1" max="1" width="46.42578125" bestFit="1" customWidth="1"/>
  </cols>
  <sheetData>
    <row r="1" spans="1:11">
      <c r="A1" s="300" t="s">
        <v>365</v>
      </c>
      <c r="B1" s="301"/>
      <c r="C1" s="301"/>
      <c r="D1" s="301"/>
      <c r="E1" s="301"/>
      <c r="F1" s="301"/>
      <c r="G1" s="301"/>
      <c r="H1" s="301"/>
      <c r="I1" s="301"/>
      <c r="J1" s="301"/>
      <c r="K1" s="302"/>
    </row>
    <row r="2" spans="1:11">
      <c r="A2" s="303"/>
      <c r="B2" s="304"/>
      <c r="C2" s="304"/>
      <c r="D2" s="304"/>
      <c r="E2" s="304"/>
      <c r="F2" s="304"/>
      <c r="G2" s="304"/>
      <c r="H2" s="304"/>
      <c r="I2" s="304"/>
      <c r="J2" s="304"/>
      <c r="K2" s="305"/>
    </row>
    <row r="3" spans="1:11" ht="26.25" customHeight="1">
      <c r="A3" s="306" t="s">
        <v>366</v>
      </c>
      <c r="B3" s="307"/>
      <c r="C3" s="307"/>
      <c r="D3" s="307"/>
      <c r="E3" s="307"/>
      <c r="F3" s="307"/>
      <c r="G3" s="307"/>
      <c r="H3" s="307"/>
      <c r="I3" s="307"/>
      <c r="J3" s="307"/>
      <c r="K3" s="308"/>
    </row>
    <row r="4" spans="1:11" ht="15.75" thickBot="1">
      <c r="A4" s="309" t="s">
        <v>367</v>
      </c>
      <c r="B4" s="310"/>
      <c r="C4" s="310"/>
      <c r="D4" s="310"/>
      <c r="E4" s="310"/>
      <c r="F4" s="310"/>
      <c r="G4" s="310"/>
      <c r="H4" s="310"/>
      <c r="I4" s="310"/>
      <c r="J4" s="310"/>
      <c r="K4" s="311"/>
    </row>
    <row r="5" spans="1:11" ht="18.75" customHeight="1">
      <c r="A5" s="45" t="s">
        <v>368</v>
      </c>
      <c r="B5" s="46"/>
      <c r="C5" s="46"/>
      <c r="D5" s="46"/>
      <c r="E5" s="46"/>
      <c r="F5" s="46"/>
      <c r="G5" s="46"/>
      <c r="H5" s="46"/>
      <c r="I5" s="46"/>
      <c r="J5" s="46"/>
      <c r="K5" s="47"/>
    </row>
    <row r="6" spans="1:11">
      <c r="A6" s="48" t="s">
        <v>369</v>
      </c>
      <c r="B6" s="49"/>
      <c r="C6" s="49"/>
      <c r="D6" s="49"/>
      <c r="E6" s="49"/>
      <c r="F6" s="49"/>
      <c r="G6" s="49"/>
      <c r="H6" s="49"/>
      <c r="I6" s="49"/>
      <c r="J6" s="49"/>
      <c r="K6" s="50"/>
    </row>
    <row r="7" spans="1:11">
      <c r="A7" s="48" t="s">
        <v>370</v>
      </c>
      <c r="B7" s="312"/>
      <c r="C7" s="312"/>
      <c r="D7" s="312"/>
      <c r="E7" s="312"/>
      <c r="F7" s="312"/>
      <c r="G7" s="312"/>
      <c r="H7" s="312"/>
      <c r="I7" s="312"/>
      <c r="J7" s="312"/>
      <c r="K7" s="313"/>
    </row>
    <row r="8" spans="1:11">
      <c r="A8" s="44"/>
      <c r="K8" s="12"/>
    </row>
    <row r="9" spans="1:11">
      <c r="A9" s="61" t="s">
        <v>371</v>
      </c>
      <c r="B9" s="320"/>
      <c r="C9" s="321"/>
      <c r="D9" s="321"/>
      <c r="E9" s="321"/>
      <c r="F9" s="321"/>
      <c r="G9" s="321"/>
      <c r="H9" s="321"/>
      <c r="I9" s="321"/>
      <c r="J9" s="321"/>
      <c r="K9" s="322"/>
    </row>
    <row r="10" spans="1:11">
      <c r="A10" s="48" t="s">
        <v>384</v>
      </c>
      <c r="B10" s="314"/>
      <c r="C10" s="315"/>
      <c r="D10" s="315"/>
      <c r="E10" s="315"/>
      <c r="F10" s="315"/>
      <c r="G10" s="315"/>
      <c r="H10" s="315"/>
      <c r="I10" s="315"/>
      <c r="J10" s="315"/>
      <c r="K10" s="316"/>
    </row>
    <row r="11" spans="1:11">
      <c r="A11" s="44"/>
      <c r="K11" s="12"/>
    </row>
    <row r="12" spans="1:11">
      <c r="A12" s="48" t="s">
        <v>372</v>
      </c>
      <c r="B12" s="51"/>
      <c r="C12" s="49"/>
      <c r="D12" s="49"/>
      <c r="E12" s="49"/>
      <c r="F12" s="49"/>
      <c r="G12" s="49"/>
      <c r="H12" s="49"/>
      <c r="I12" s="49"/>
      <c r="J12" s="49"/>
      <c r="K12" s="50"/>
    </row>
    <row r="13" spans="1:11">
      <c r="A13" s="48" t="s">
        <v>373</v>
      </c>
      <c r="B13" s="317"/>
      <c r="C13" s="318"/>
      <c r="D13" s="318"/>
      <c r="E13" s="318"/>
      <c r="F13" s="318"/>
      <c r="G13" s="318"/>
      <c r="H13" s="318"/>
      <c r="I13" s="318"/>
      <c r="J13" s="318"/>
      <c r="K13" s="319"/>
    </row>
    <row r="14" spans="1:11">
      <c r="A14" s="44"/>
      <c r="K14" s="12"/>
    </row>
    <row r="15" spans="1:11" ht="28.5" customHeight="1">
      <c r="A15" s="52" t="s">
        <v>374</v>
      </c>
      <c r="B15" s="294"/>
      <c r="C15" s="295"/>
      <c r="D15" s="295"/>
      <c r="E15" s="295"/>
      <c r="F15" s="295"/>
      <c r="G15" s="295"/>
      <c r="H15" s="295"/>
      <c r="I15" s="295"/>
      <c r="J15" s="295"/>
      <c r="K15" s="296"/>
    </row>
    <row r="16" spans="1:11" ht="15.75" thickBot="1">
      <c r="A16" s="53"/>
      <c r="B16" s="54"/>
      <c r="C16" s="54"/>
      <c r="D16" s="54"/>
      <c r="E16" s="54"/>
      <c r="F16" s="54"/>
      <c r="G16" s="54"/>
      <c r="H16" s="54"/>
      <c r="I16" s="54"/>
      <c r="J16" s="54"/>
      <c r="K16" s="55"/>
    </row>
    <row r="17" spans="1:11" ht="18" customHeight="1">
      <c r="A17" s="56" t="s">
        <v>375</v>
      </c>
      <c r="B17" s="57"/>
      <c r="C17" s="57"/>
      <c r="D17" s="57"/>
      <c r="E17" s="57"/>
      <c r="F17" s="57"/>
      <c r="G17" s="57"/>
      <c r="H17" s="57"/>
      <c r="I17" s="57"/>
      <c r="J17" s="57"/>
      <c r="K17" s="58"/>
    </row>
    <row r="18" spans="1:11" ht="57.75" customHeight="1" thickBot="1">
      <c r="A18" s="59" t="s">
        <v>376</v>
      </c>
      <c r="B18" s="297"/>
      <c r="C18" s="298"/>
      <c r="D18" s="298"/>
      <c r="E18" s="298"/>
      <c r="F18" s="298"/>
      <c r="G18" s="298"/>
      <c r="H18" s="298"/>
      <c r="I18" s="298"/>
      <c r="J18" s="298"/>
      <c r="K18" s="299"/>
    </row>
  </sheetData>
  <sheetProtection algorithmName="SHA-512" hashValue="k6XWympkv6ZfZdyDiTDfaOJ9EruHMwHSZ6XrdqiVpz0IPdL+4vDSS8rhkMoOBTHqAM61vVnf7xQ8YaLDOLCCzw==" saltValue="ccrLjleAMC15etEzighs3Q=="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formula1>101</formula1>
    </dataValidation>
    <dataValidation type="textLength" operator="lessThan" allowBlank="1" showInputMessage="1" showErrorMessage="1" promptTitle="English test" prompt="Please write the relevant reference number to allow for online verification of your English test" sqref="B7:K7 B13:K13">
      <formula1>101</formula1>
    </dataValidation>
    <dataValidation type="textLength" operator="lessThan" allowBlank="1" showInputMessage="1" showErrorMessage="1" promptTitle="English requirements" prompt="Please state in which way you fulfill the English requirements" sqref="B15:K16">
      <formula1>101</formula1>
    </dataValidation>
    <dataValidation type="custom" allowBlank="1" showInputMessage="1" showErrorMessage="1" sqref="B10:K10">
      <formula1>B10=SUBSTITUTE(B10," ","")</formula1>
    </dataValidation>
  </dataValidations>
  <hyperlinks>
    <hyperlink ref="A4:K4" r:id="rId1" display="https://www.dtu.dk/english/Education/msc/Admission-and-deadlines/Language_test_requirements"/>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140625" defaultRowHeight="15"/>
  <cols>
    <col min="2" max="2" width="53.5703125" bestFit="1" customWidth="1"/>
  </cols>
  <sheetData>
    <row r="1" spans="1:4">
      <c r="B1" s="13" t="s">
        <v>357</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363</v>
      </c>
    </row>
    <row r="19" spans="1:10">
      <c r="A19">
        <f>IF(ISNUMBER(FIND(#REF!,B19:B267)),MAX(A$1:$A18)+1,0)</f>
        <v>0</v>
      </c>
      <c r="B19" t="s">
        <v>20</v>
      </c>
      <c r="D19" t="str">
        <f>IFERROR(VLOOKUP(ROWS($D$2:D19),$A$2:$B$250,2,0),"")</f>
        <v/>
      </c>
      <c r="J19" t="s">
        <v>364</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b46e3c4-cd3c-4dc8-809c-025a1a7f665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FA06687DCA38642AE1B1305C15292D6" ma:contentTypeVersion="11" ma:contentTypeDescription="Opret et nyt dokument." ma:contentTypeScope="" ma:versionID="d7b75239e59422a78e1824f155b43b4a">
  <xsd:schema xmlns:xsd="http://www.w3.org/2001/XMLSchema" xmlns:xs="http://www.w3.org/2001/XMLSchema" xmlns:p="http://schemas.microsoft.com/office/2006/metadata/properties" xmlns:ns3="8b46e3c4-cd3c-4dc8-809c-025a1a7f6653" xmlns:ns4="f61719b5-6ab0-4fb5-be56-fbc621fc481d" targetNamespace="http://schemas.microsoft.com/office/2006/metadata/properties" ma:root="true" ma:fieldsID="17452cb6d62ad9531402bcece1a7ef68" ns3:_="" ns4:_="">
    <xsd:import namespace="8b46e3c4-cd3c-4dc8-809c-025a1a7f6653"/>
    <xsd:import namespace="f61719b5-6ab0-4fb5-be56-fbc621fc481d"/>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element ref="ns3:MediaServiceSystemTags"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46e3c4-cd3c-4dc8-809c-025a1a7f66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SystemTags" ma:index="15" nillable="true" ma:displayName="MediaServiceSystemTags" ma:hidden="true" ma:internalName="MediaServiceSystemTags"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1719b5-6ab0-4fb5-be56-fbc621fc481d"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t med detaljer" ma:internalName="SharedWithDetails" ma:readOnly="true">
      <xsd:simpleType>
        <xsd:restriction base="dms:Note">
          <xsd:maxLength value="255"/>
        </xsd:restriction>
      </xsd:simpleType>
    </xsd:element>
    <xsd:element name="SharingHintHash" ma:index="14"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D04C80-5507-48EC-B2FD-3F900E884117}">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f61719b5-6ab0-4fb5-be56-fbc621fc481d"/>
    <ds:schemaRef ds:uri="8b46e3c4-cd3c-4dc8-809c-025a1a7f6653"/>
    <ds:schemaRef ds:uri="http://www.w3.org/XML/1998/namespace"/>
    <ds:schemaRef ds:uri="http://purl.org/dc/dcmitype/"/>
  </ds:schemaRefs>
</ds:datastoreItem>
</file>

<file path=customXml/itemProps2.xml><?xml version="1.0" encoding="utf-8"?>
<ds:datastoreItem xmlns:ds="http://schemas.openxmlformats.org/officeDocument/2006/customXml" ds:itemID="{59E97BD1-BB07-409D-975B-CAA911715B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46e3c4-cd3c-4dc8-809c-025a1a7f6653"/>
    <ds:schemaRef ds:uri="f61719b5-6ab0-4fb5-be56-fbc621fc4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Xenia Dam Frank</cp:lastModifiedBy>
  <cp:lastPrinted>2019-07-02T13:34:35Z</cp:lastPrinted>
  <dcterms:created xsi:type="dcterms:W3CDTF">2015-12-03T12:08:42Z</dcterms:created>
  <dcterms:modified xsi:type="dcterms:W3CDTF">2024-02-28T11:34:03Z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0x010100CFA06687DCA38642AE1B1305C15292D6</vt:lpwstr>
  </property>
</Properties>
</file>